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ergo\le\DTUE\СПБиНП\Выданные материалы\Информация для сайта\2022\"/>
    </mc:Choice>
  </mc:AlternateContent>
  <bookViews>
    <workbookView xWindow="0" yWindow="0" windowWidth="27480" windowHeight="11550"/>
  </bookViews>
  <sheets>
    <sheet name="Ленэнерго" sheetId="5" r:id="rId1"/>
    <sheet name="Санкт-Петербург" sheetId="2" r:id="rId2"/>
    <sheet name="Ленинградская область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F32" i="4" l="1"/>
  <c r="E32" i="4"/>
  <c r="D32" i="4"/>
  <c r="C32" i="4"/>
  <c r="C17" i="4"/>
  <c r="F18" i="4"/>
  <c r="E18" i="4"/>
  <c r="D18" i="4"/>
  <c r="C18" i="4"/>
  <c r="F34" i="5" l="1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B20" i="5"/>
  <c r="B19" i="5"/>
  <c r="B18" i="5"/>
  <c r="B17" i="5"/>
  <c r="B16" i="5"/>
  <c r="B15" i="5"/>
  <c r="B14" i="5"/>
  <c r="B13" i="5"/>
  <c r="B12" i="5"/>
  <c r="B11" i="5"/>
  <c r="B10" i="5"/>
  <c r="B9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B8" i="5"/>
</calcChain>
</file>

<file path=xl/sharedStrings.xml><?xml version="1.0" encoding="utf-8"?>
<sst xmlns="http://schemas.openxmlformats.org/spreadsheetml/2006/main" count="133" uniqueCount="50">
  <si>
    <t>I. Электроэнергия (тыс. кВт ч)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</si>
  <si>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</si>
  <si>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</si>
  <si>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</si>
  <si>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от смежных сетевых организаций:</t>
  </si>
  <si>
    <t>Поступление в сеть из других уровней напряжения (трансформация)</t>
  </si>
  <si>
    <t>ВН</t>
  </si>
  <si>
    <t>СН1</t>
  </si>
  <si>
    <t>СН2</t>
  </si>
  <si>
    <t xml:space="preserve">НН </t>
  </si>
  <si>
    <t>Отпуск из сети:</t>
  </si>
  <si>
    <t>Отпуск в сеть других уровней напряжения</t>
  </si>
  <si>
    <t>Хозяйственные нужды организации</t>
  </si>
  <si>
    <t>Общий объем потерь (фактические объемы), в том числе:</t>
  </si>
  <si>
    <t>II. Мощность (МВт)</t>
  </si>
  <si>
    <t>Наименование показателя</t>
  </si>
  <si>
    <t>Всего</t>
  </si>
  <si>
    <t>В том числе по уровню напряжения</t>
  </si>
  <si>
    <t>НН</t>
  </si>
  <si>
    <t>Общий объем потерь (фактические объемы), в том числе</t>
  </si>
  <si>
    <t>Код строки</t>
  </si>
  <si>
    <t>430</t>
  </si>
  <si>
    <t>630</t>
  </si>
  <si>
    <t>640</t>
  </si>
  <si>
    <t>650</t>
  </si>
  <si>
    <t>660</t>
  </si>
  <si>
    <t>670</t>
  </si>
  <si>
    <t>690</t>
  </si>
  <si>
    <t>960</t>
  </si>
  <si>
    <t>970</t>
  </si>
  <si>
    <t>990</t>
  </si>
  <si>
    <t>1040</t>
  </si>
  <si>
    <t>1050</t>
  </si>
  <si>
    <t>1060</t>
  </si>
  <si>
    <t>1460</t>
  </si>
  <si>
    <t>1660</t>
  </si>
  <si>
    <t>1670</t>
  </si>
  <si>
    <t>1680</t>
  </si>
  <si>
    <t>1690</t>
  </si>
  <si>
    <t>1700</t>
  </si>
  <si>
    <t>1720</t>
  </si>
  <si>
    <t>1990</t>
  </si>
  <si>
    <t>2000</t>
  </si>
  <si>
    <t>2020</t>
  </si>
  <si>
    <t>Общий объем потерь (фактические объемы)</t>
  </si>
  <si>
    <t>от генерирующих компаний и блок-станций</t>
  </si>
  <si>
    <t>из 46</t>
  </si>
  <si>
    <t>Баланс электрической энергии (мощности) за 2022 год (г. Санкт-Петербург+Ленинградская область)</t>
  </si>
  <si>
    <t>Баланс электрической энергии (мощности) за 2022 год (г. Санкт-Петербург)</t>
  </si>
  <si>
    <t>Баланс электрической энергии (мощности) за 2022 год (Ленинградская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</si>
</sst>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6" formatCode="0.000"/>
    <numFmt numFmtId="167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23"/>
      <name val="Tahoma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49" fontId="1" fillId="0" borderId="0" applyBorder="0">
      <alignment vertical="top"/>
    </xf>
    <xf numFmtId="0" fontId="3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4" fillId="0" borderId="0" xfId="2" applyFont="1" applyBorder="1" applyAlignment="1" applyProtection="1">
      <alignment horizontal="center" vertical="center" wrapText="1"/>
    </xf>
    <xf numFmtId="49" fontId="2" fillId="0" borderId="3" xfId="1" applyFont="1" applyFill="1" applyBorder="1" applyAlignment="1">
      <alignment vertical="center" wrapText="1"/>
    </xf>
    <xf numFmtId="49" fontId="2" fillId="0" borderId="1" xfId="1" applyFont="1" applyFill="1" applyBorder="1" applyAlignment="1">
      <alignment horizontal="left" vertical="center" wrapText="1" indent="1"/>
    </xf>
    <xf numFmtId="49" fontId="2" fillId="0" borderId="1" xfId="1" applyFont="1" applyFill="1" applyBorder="1" applyAlignment="1">
      <alignment vertical="center" wrapText="1"/>
    </xf>
    <xf numFmtId="0" fontId="2" fillId="0" borderId="15" xfId="2" applyFont="1" applyBorder="1" applyAlignment="1" applyProtection="1">
      <alignment vertical="center"/>
    </xf>
    <xf numFmtId="49" fontId="2" fillId="0" borderId="16" xfId="1" applyFont="1" applyBorder="1" applyAlignment="1">
      <alignment horizontal="right" vertical="center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9" xfId="3" applyFont="1" applyBorder="1" applyAlignment="1" applyProtection="1">
      <alignment horizontal="center" vertical="center" wrapText="1"/>
    </xf>
    <xf numFmtId="0" fontId="0" fillId="0" borderId="0" xfId="0" applyFill="1"/>
    <xf numFmtId="0" fontId="2" fillId="0" borderId="2" xfId="2" applyFont="1" applyFill="1" applyBorder="1" applyAlignment="1" applyProtection="1">
      <alignment vertical="center"/>
    </xf>
    <xf numFmtId="0" fontId="2" fillId="0" borderId="15" xfId="2" applyFont="1" applyFill="1" applyBorder="1" applyAlignment="1" applyProtection="1">
      <alignment vertical="center"/>
    </xf>
    <xf numFmtId="49" fontId="2" fillId="0" borderId="16" xfId="1" applyFont="1" applyFill="1" applyBorder="1" applyAlignment="1">
      <alignment horizontal="right" vertical="center"/>
    </xf>
    <xf numFmtId="0" fontId="2" fillId="0" borderId="18" xfId="3" applyFont="1" applyFill="1" applyBorder="1" applyAlignment="1" applyProtection="1">
      <alignment horizontal="center" vertical="center" wrapText="1"/>
    </xf>
    <xf numFmtId="0" fontId="2" fillId="0" borderId="19" xfId="3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22" xfId="2" applyFont="1" applyFill="1" applyBorder="1" applyAlignment="1" applyProtection="1">
      <alignment horizontal="center" vertical="center" wrapText="1"/>
    </xf>
    <xf numFmtId="49" fontId="2" fillId="0" borderId="3" xfId="1" applyFont="1" applyFill="1" applyBorder="1" applyAlignment="1">
      <alignment horizontal="center" vertical="center" wrapText="1"/>
    </xf>
    <xf numFmtId="49" fontId="2" fillId="0" borderId="1" xfId="1" applyFont="1" applyFill="1" applyBorder="1" applyAlignment="1">
      <alignment horizontal="center" vertical="center" wrapText="1"/>
    </xf>
    <xf numFmtId="49" fontId="2" fillId="0" borderId="1" xfId="1" applyFont="1" applyFill="1" applyBorder="1" applyAlignment="1" applyProtection="1">
      <alignment horizontal="center" vertical="center" wrapText="1"/>
    </xf>
    <xf numFmtId="49" fontId="2" fillId="0" borderId="8" xfId="1" applyFont="1" applyFill="1" applyBorder="1" applyAlignment="1">
      <alignment horizontal="center" vertical="center" wrapText="1"/>
    </xf>
    <xf numFmtId="49" fontId="2" fillId="0" borderId="2" xfId="1" applyFont="1" applyFill="1" applyBorder="1" applyAlignment="1">
      <alignment vertical="center" wrapText="1"/>
    </xf>
    <xf numFmtId="49" fontId="2" fillId="0" borderId="5" xfId="1" applyFont="1" applyFill="1" applyBorder="1" applyAlignment="1">
      <alignment horizontal="left" vertical="center" wrapText="1" indent="1"/>
    </xf>
    <xf numFmtId="49" fontId="2" fillId="0" borderId="5" xfId="1" applyFont="1" applyFill="1" applyBorder="1" applyAlignment="1">
      <alignment vertical="center" wrapText="1"/>
    </xf>
    <xf numFmtId="49" fontId="2" fillId="0" borderId="7" xfId="1" applyFont="1" applyFill="1" applyBorder="1" applyAlignment="1">
      <alignment vertical="center" wrapText="1"/>
    </xf>
    <xf numFmtId="164" fontId="2" fillId="0" borderId="3" xfId="1" applyNumberFormat="1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>
      <alignment horizontal="left" vertical="center" wrapText="1" indent="2"/>
    </xf>
    <xf numFmtId="164" fontId="2" fillId="0" borderId="1" xfId="1" applyNumberFormat="1" applyFont="1" applyFill="1" applyBorder="1" applyAlignment="1">
      <alignment horizontal="left" vertical="center" wrapText="1" indent="1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2" fillId="0" borderId="5" xfId="1" applyNumberFormat="1" applyFont="1" applyFill="1" applyBorder="1" applyAlignment="1">
      <alignment horizontal="left" vertical="center" wrapText="1" indent="2"/>
    </xf>
    <xf numFmtId="164" fontId="2" fillId="0" borderId="5" xfId="1" applyNumberFormat="1" applyFont="1" applyFill="1" applyBorder="1" applyAlignment="1">
      <alignment horizontal="left" vertical="center" wrapText="1" indent="1"/>
    </xf>
    <xf numFmtId="164" fontId="2" fillId="0" borderId="7" xfId="1" applyNumberFormat="1" applyFont="1" applyFill="1" applyBorder="1" applyAlignment="1">
      <alignment horizontal="left" vertical="center" wrapText="1" indent="1"/>
    </xf>
    <xf numFmtId="164" fontId="0" fillId="0" borderId="0" xfId="0" applyNumberFormat="1"/>
    <xf numFmtId="166" fontId="0" fillId="0" borderId="0" xfId="0" applyNumberFormat="1" applyFill="1"/>
    <xf numFmtId="167" fontId="0" fillId="0" borderId="0" xfId="0" applyNumberFormat="1"/>
    <xf numFmtId="4" fontId="2" fillId="0" borderId="4" xfId="1" applyNumberFormat="1" applyFont="1" applyFill="1" applyBorder="1" applyAlignment="1" applyProtection="1">
      <alignment horizontal="right" vertical="center"/>
    </xf>
    <xf numFmtId="164" fontId="0" fillId="0" borderId="0" xfId="0" applyNumberFormat="1" applyFill="1"/>
    <xf numFmtId="0" fontId="2" fillId="0" borderId="1" xfId="3" applyFont="1" applyBorder="1" applyAlignment="1" applyProtection="1">
      <alignment horizontal="center" vertical="center" wrapText="1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6" xfId="3" applyFont="1" applyBorder="1" applyAlignment="1" applyProtection="1">
      <alignment horizontal="center" vertical="center" wrapText="1"/>
    </xf>
    <xf numFmtId="49" fontId="2" fillId="2" borderId="12" xfId="1" applyFont="1" applyFill="1" applyBorder="1" applyAlignment="1">
      <alignment horizontal="center" vertical="center"/>
    </xf>
    <xf numFmtId="49" fontId="2" fillId="2" borderId="13" xfId="1" applyFont="1" applyFill="1" applyBorder="1" applyAlignment="1">
      <alignment horizontal="center" vertical="center"/>
    </xf>
    <xf numFmtId="49" fontId="2" fillId="2" borderId="14" xfId="1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horizontal="left" vertical="center" indent="1"/>
    </xf>
    <xf numFmtId="164" fontId="2" fillId="2" borderId="13" xfId="1" applyNumberFormat="1" applyFont="1" applyFill="1" applyBorder="1" applyAlignment="1">
      <alignment horizontal="left" vertical="center" indent="1"/>
    </xf>
    <xf numFmtId="164" fontId="2" fillId="2" borderId="24" xfId="1" applyNumberFormat="1" applyFont="1" applyFill="1" applyBorder="1" applyAlignment="1">
      <alignment horizontal="left" vertical="center" indent="1"/>
    </xf>
    <xf numFmtId="49" fontId="2" fillId="2" borderId="23" xfId="1" applyFont="1" applyFill="1" applyBorder="1" applyAlignment="1">
      <alignment horizontal="center" vertical="center"/>
    </xf>
    <xf numFmtId="49" fontId="2" fillId="2" borderId="24" xfId="1" applyFont="1" applyFill="1" applyBorder="1" applyAlignment="1">
      <alignment horizontal="center" vertical="center"/>
    </xf>
    <xf numFmtId="49" fontId="2" fillId="2" borderId="17" xfId="1" applyFont="1" applyFill="1" applyBorder="1" applyAlignment="1">
      <alignment horizontal="center" vertical="center"/>
    </xf>
    <xf numFmtId="49" fontId="2" fillId="2" borderId="25" xfId="1" applyFont="1" applyFill="1" applyBorder="1" applyAlignment="1">
      <alignment horizontal="center" vertical="center"/>
    </xf>
    <xf numFmtId="49" fontId="2" fillId="2" borderId="26" xfId="1" applyFont="1" applyFill="1" applyBorder="1" applyAlignment="1">
      <alignment horizontal="center" vertical="center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17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0" borderId="18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right" vertical="center"/>
    </xf>
    <xf numFmtId="4" fontId="2" fillId="0" borderId="1" xfId="1" applyNumberFormat="1" applyFont="1" applyFill="1" applyBorder="1" applyAlignment="1" applyProtection="1">
      <alignment horizontal="right" vertical="center"/>
    </xf>
    <xf numFmtId="4" fontId="2" fillId="0" borderId="1" xfId="1" applyNumberFormat="1" applyFont="1" applyFill="1" applyBorder="1" applyAlignment="1" applyProtection="1">
      <alignment horizontal="right" vertical="center"/>
      <protection locked="0"/>
    </xf>
    <xf numFmtId="4" fontId="2" fillId="0" borderId="6" xfId="1" applyNumberFormat="1" applyFont="1" applyFill="1" applyBorder="1" applyAlignment="1" applyProtection="1">
      <alignment horizontal="right" vertical="center"/>
      <protection locked="0"/>
    </xf>
    <xf numFmtId="4" fontId="2" fillId="0" borderId="6" xfId="1" applyNumberFormat="1" applyFont="1" applyFill="1" applyBorder="1" applyAlignment="1" applyProtection="1">
      <alignment horizontal="right" vertical="center"/>
    </xf>
    <xf numFmtId="4" fontId="2" fillId="0" borderId="8" xfId="1" applyNumberFormat="1" applyFont="1" applyFill="1" applyBorder="1" applyAlignment="1" applyProtection="1">
      <alignment horizontal="right" vertical="center"/>
    </xf>
    <xf numFmtId="4" fontId="2" fillId="0" borderId="8" xfId="1" applyNumberFormat="1" applyFont="1" applyFill="1" applyBorder="1" applyAlignment="1" applyProtection="1">
      <alignment horizontal="right" vertical="center"/>
      <protection locked="0"/>
    </xf>
    <xf numFmtId="4" fontId="2" fillId="0" borderId="9" xfId="1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ill="1"/>
    <xf numFmtId="4" fontId="2" fillId="0" borderId="10" xfId="1" applyNumberFormat="1" applyFont="1" applyFill="1" applyBorder="1" applyAlignment="1" applyProtection="1">
      <alignment horizontal="right" vertical="center"/>
    </xf>
    <xf numFmtId="4" fontId="2" fillId="0" borderId="11" xfId="1" applyNumberFormat="1" applyFont="1" applyFill="1" applyBorder="1" applyAlignment="1" applyProtection="1">
      <alignment horizontal="right" vertical="center"/>
    </xf>
    <xf numFmtId="4" fontId="2" fillId="0" borderId="3" xfId="1" applyNumberFormat="1" applyFont="1" applyFill="1" applyBorder="1" applyAlignment="1" applyProtection="1">
      <alignment horizontal="left" vertical="center" indent="1"/>
    </xf>
    <xf numFmtId="4" fontId="2" fillId="0" borderId="10" xfId="1" applyNumberFormat="1" applyFont="1" applyFill="1" applyBorder="1" applyAlignment="1" applyProtection="1">
      <alignment horizontal="left" vertical="center" indent="1"/>
    </xf>
    <xf numFmtId="4" fontId="2" fillId="0" borderId="11" xfId="1" applyNumberFormat="1" applyFont="1" applyFill="1" applyBorder="1" applyAlignment="1" applyProtection="1">
      <alignment horizontal="left" vertical="center" indent="1"/>
    </xf>
    <xf numFmtId="4" fontId="2" fillId="0" borderId="1" xfId="1" applyNumberFormat="1" applyFont="1" applyFill="1" applyBorder="1" applyAlignment="1" applyProtection="1">
      <alignment horizontal="left" vertical="center" indent="1"/>
    </xf>
    <xf numFmtId="4" fontId="2" fillId="0" borderId="1" xfId="1" applyNumberFormat="1" applyFont="1" applyFill="1" applyBorder="1" applyAlignment="1" applyProtection="1">
      <alignment horizontal="left" vertical="center" indent="1"/>
      <protection locked="0"/>
    </xf>
    <xf numFmtId="4" fontId="2" fillId="0" borderId="6" xfId="1" applyNumberFormat="1" applyFont="1" applyFill="1" applyBorder="1" applyAlignment="1" applyProtection="1">
      <alignment horizontal="left" vertical="center" indent="1"/>
      <protection locked="0"/>
    </xf>
    <xf numFmtId="4" fontId="2" fillId="0" borderId="6" xfId="1" applyNumberFormat="1" applyFont="1" applyFill="1" applyBorder="1" applyAlignment="1" applyProtection="1">
      <alignment horizontal="left" vertical="center" indent="1"/>
    </xf>
    <xf numFmtId="4" fontId="2" fillId="0" borderId="8" xfId="1" applyNumberFormat="1" applyFont="1" applyFill="1" applyBorder="1" applyAlignment="1" applyProtection="1">
      <alignment horizontal="left" vertical="center" indent="1"/>
    </xf>
    <xf numFmtId="4" fontId="0" fillId="0" borderId="0" xfId="0" applyNumberFormat="1"/>
    <xf numFmtId="4" fontId="2" fillId="0" borderId="4" xfId="1" applyNumberFormat="1" applyFont="1" applyFill="1" applyBorder="1" applyAlignment="1" applyProtection="1">
      <alignment horizontal="left" vertical="center" indent="1"/>
    </xf>
    <xf numFmtId="4" fontId="2" fillId="0" borderId="8" xfId="1" applyNumberFormat="1" applyFont="1" applyFill="1" applyBorder="1" applyAlignment="1" applyProtection="1">
      <alignment horizontal="left" vertical="center" indent="1"/>
      <protection locked="0"/>
    </xf>
    <xf numFmtId="4" fontId="2" fillId="0" borderId="9" xfId="1" applyNumberFormat="1" applyFont="1" applyFill="1" applyBorder="1" applyAlignment="1" applyProtection="1">
      <alignment horizontal="left" vertical="center" indent="1"/>
      <protection locked="0"/>
    </xf>
  </cellXfs>
  <cellStyles count="5">
    <cellStyle name="Normal" xfId="4"/>
    <cellStyle name="Обычный" xfId="0" builtinId="0"/>
    <cellStyle name="Обычный 10" xfId="1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H16" sqref="H16"/>
    </sheetView>
  </sheetViews>
  <sheetFormatPr defaultColWidth="8.85546875" defaultRowHeight="15" x14ac:dyDescent="0.25"/>
  <cols>
    <col min="1" max="1" width="48.85546875" customWidth="1"/>
    <col min="2" max="2" width="19" customWidth="1"/>
    <col min="3" max="3" width="18.28515625" customWidth="1"/>
    <col min="4" max="4" width="17" customWidth="1"/>
    <col min="5" max="5" width="17.140625" customWidth="1"/>
    <col min="6" max="6" width="16" customWidth="1"/>
    <col min="8" max="8" width="11.42578125" bestFit="1" customWidth="1"/>
  </cols>
  <sheetData>
    <row r="1" spans="1:7" x14ac:dyDescent="0.25">
      <c r="A1" t="s">
        <v>47</v>
      </c>
    </row>
    <row r="3" spans="1:7" x14ac:dyDescent="0.25">
      <c r="A3" s="5"/>
      <c r="B3" s="5"/>
      <c r="C3" s="5"/>
      <c r="D3" s="5"/>
      <c r="E3" s="5"/>
      <c r="F3" s="6"/>
    </row>
    <row r="4" spans="1:7" ht="15" customHeight="1" x14ac:dyDescent="0.25">
      <c r="A4" s="38" t="s">
        <v>15</v>
      </c>
      <c r="B4" s="38" t="s">
        <v>16</v>
      </c>
      <c r="C4" s="38" t="s">
        <v>17</v>
      </c>
      <c r="D4" s="38"/>
      <c r="E4" s="38"/>
      <c r="F4" s="40"/>
    </row>
    <row r="5" spans="1:7" x14ac:dyDescent="0.25">
      <c r="A5" s="39"/>
      <c r="B5" s="39"/>
      <c r="C5" s="7" t="s">
        <v>6</v>
      </c>
      <c r="D5" s="7" t="s">
        <v>7</v>
      </c>
      <c r="E5" s="7" t="s">
        <v>8</v>
      </c>
      <c r="F5" s="8" t="s">
        <v>18</v>
      </c>
    </row>
    <row r="6" spans="1:7" x14ac:dyDescent="0.25">
      <c r="A6" s="1">
        <v>1</v>
      </c>
      <c r="B6" s="1">
        <v>3</v>
      </c>
      <c r="C6" s="1">
        <v>4</v>
      </c>
      <c r="D6" s="1">
        <v>5</v>
      </c>
      <c r="E6" s="1">
        <v>6</v>
      </c>
      <c r="F6" s="1">
        <v>7</v>
      </c>
    </row>
    <row r="7" spans="1:7" x14ac:dyDescent="0.25">
      <c r="A7" s="41" t="s">
        <v>0</v>
      </c>
      <c r="B7" s="42"/>
      <c r="C7" s="42"/>
      <c r="D7" s="42"/>
      <c r="E7" s="42"/>
      <c r="F7" s="43"/>
    </row>
    <row r="8" spans="1:7" x14ac:dyDescent="0.25">
      <c r="A8" s="26" t="s">
        <v>1</v>
      </c>
      <c r="B8" s="68">
        <f>'Санкт-Петербург'!B8+'Ленинградская область'!C8</f>
        <v>37065006.411819994</v>
      </c>
      <c r="C8" s="69">
        <f>'Санкт-Петербург'!C8+'Ленинградская область'!D8</f>
        <v>32300813.5101</v>
      </c>
      <c r="D8" s="69">
        <f>'Санкт-Петербург'!D8+'Ленинградская область'!E8</f>
        <v>1341659.2635999999</v>
      </c>
      <c r="E8" s="69">
        <f>'Санкт-Петербург'!E8+'Ленинградская область'!F8</f>
        <v>3405233.602</v>
      </c>
      <c r="F8" s="70">
        <f>'Санкт-Петербург'!F8+'Ленинградская область'!G8</f>
        <v>17300.036119999997</v>
      </c>
      <c r="G8" s="35"/>
    </row>
    <row r="9" spans="1:7" x14ac:dyDescent="0.25">
      <c r="A9" s="27" t="s">
        <v>2</v>
      </c>
      <c r="B9" s="71">
        <f>'Санкт-Петербург'!B9+'Ленинградская область'!C9</f>
        <v>23952975.311000004</v>
      </c>
      <c r="C9" s="72">
        <f>'Санкт-Петербург'!C9+'Ленинградская область'!D9</f>
        <v>20867516.556000002</v>
      </c>
      <c r="D9" s="72">
        <f>'Санкт-Петербург'!D9+'Ленинградская область'!E9</f>
        <v>917013.88299999991</v>
      </c>
      <c r="E9" s="72">
        <f>'Санкт-Петербург'!E9+'Ленинградская область'!F9</f>
        <v>2168439.4219999998</v>
      </c>
      <c r="F9" s="73">
        <f>'Санкт-Петербург'!F9+'Ленинградская область'!G9</f>
        <v>5.45</v>
      </c>
      <c r="G9" s="35"/>
    </row>
    <row r="10" spans="1:7" x14ac:dyDescent="0.25">
      <c r="A10" s="27" t="s">
        <v>3</v>
      </c>
      <c r="B10" s="71">
        <f>'Санкт-Петербург'!B10+'Ленинградская область'!C10</f>
        <v>12174565.813199997</v>
      </c>
      <c r="C10" s="71">
        <f>'Санкт-Петербург'!C10+'Ленинградская область'!D10</f>
        <v>10644003.414100002</v>
      </c>
      <c r="D10" s="71">
        <f>'Санкт-Петербург'!D10+'Ленинградская область'!E10</f>
        <v>472043.64799999999</v>
      </c>
      <c r="E10" s="71">
        <f>'Санкт-Петербург'!E10+'Ленинградская область'!F10</f>
        <v>1040861.929</v>
      </c>
      <c r="F10" s="74">
        <f>'Санкт-Петербург'!F10+'Ленинградская область'!G10</f>
        <v>17656.822099999998</v>
      </c>
      <c r="G10" s="35"/>
    </row>
    <row r="11" spans="1:7" x14ac:dyDescent="0.25">
      <c r="A11" s="27" t="s">
        <v>4</v>
      </c>
      <c r="B11" s="71">
        <f>'Санкт-Петербург'!B11+'Ленинградская область'!C11</f>
        <v>937465.28761999984</v>
      </c>
      <c r="C11" s="71">
        <f>'Санкт-Петербург'!C11+'Ленинградская область'!D11</f>
        <v>789293.53999999992</v>
      </c>
      <c r="D11" s="71">
        <f>'Санкт-Петербург'!D11+'Ленинградская область'!E11</f>
        <v>-47398.267399999997</v>
      </c>
      <c r="E11" s="71">
        <f>'Санкт-Петербург'!E11+'Ленинградская область'!F11</f>
        <v>195932.25100000002</v>
      </c>
      <c r="F11" s="74">
        <f>'Санкт-Петербург'!F11+'Ленинградская область'!G11</f>
        <v>-362.23598000000004</v>
      </c>
      <c r="G11" s="35"/>
    </row>
    <row r="12" spans="1:7" ht="22.5" x14ac:dyDescent="0.25">
      <c r="A12" s="28" t="s">
        <v>5</v>
      </c>
      <c r="B12" s="71">
        <f>'Санкт-Петербург'!B12+'Ленинградская область'!C12</f>
        <v>41448425.761999995</v>
      </c>
      <c r="C12" s="71">
        <f>'Санкт-Петербург'!C12+'Ленинградская область'!D12</f>
        <v>0</v>
      </c>
      <c r="D12" s="71">
        <f>'Санкт-Петербург'!D12+'Ленинградская область'!E12</f>
        <v>3909263.574</v>
      </c>
      <c r="E12" s="71">
        <f>'Санкт-Петербург'!E12+'Ленинградская область'!F12</f>
        <v>24746444.402999997</v>
      </c>
      <c r="F12" s="74">
        <f>'Санкт-Петербург'!F12+'Ленинградская область'!G12</f>
        <v>12792717.785</v>
      </c>
      <c r="G12" s="35"/>
    </row>
    <row r="13" spans="1:7" x14ac:dyDescent="0.25">
      <c r="A13" s="27" t="s">
        <v>6</v>
      </c>
      <c r="B13" s="71">
        <f>'Санкт-Петербург'!B13+'Ленинградская область'!C13</f>
        <v>24248120.116999999</v>
      </c>
      <c r="C13" s="71">
        <f>'Санкт-Петербург'!C13+'Ленинградская область'!D13</f>
        <v>0</v>
      </c>
      <c r="D13" s="72">
        <f>'Санкт-Петербург'!D13+'Ленинградская область'!E13</f>
        <v>3909263.574</v>
      </c>
      <c r="E13" s="72">
        <f>'Санкт-Петербург'!E13+'Ленинградская область'!F13</f>
        <v>20338856.542999998</v>
      </c>
      <c r="F13" s="73">
        <f>'Санкт-Петербург'!F13+'Ленинградская область'!G13</f>
        <v>0</v>
      </c>
      <c r="G13" s="35"/>
    </row>
    <row r="14" spans="1:7" x14ac:dyDescent="0.25">
      <c r="A14" s="27" t="s">
        <v>7</v>
      </c>
      <c r="B14" s="71">
        <f>'Санкт-Петербург'!B14+'Ленинградская область'!C14</f>
        <v>4407587.8599999994</v>
      </c>
      <c r="C14" s="72">
        <f>'Санкт-Петербург'!C14+'Ленинградская область'!D14</f>
        <v>0</v>
      </c>
      <c r="D14" s="71">
        <f>'Санкт-Петербург'!D14+'Ленинградская область'!E14</f>
        <v>0</v>
      </c>
      <c r="E14" s="72">
        <f>'Санкт-Петербург'!E14+'Ленинградская область'!F14</f>
        <v>4407587.8599999994</v>
      </c>
      <c r="F14" s="73">
        <f>'Санкт-Петербург'!F14+'Ленинградская область'!G14</f>
        <v>0</v>
      </c>
      <c r="G14" s="35"/>
    </row>
    <row r="15" spans="1:7" x14ac:dyDescent="0.25">
      <c r="A15" s="27" t="s">
        <v>8</v>
      </c>
      <c r="B15" s="71">
        <f>'Санкт-Петербург'!B15+'Ленинградская область'!C15</f>
        <v>12792717.785</v>
      </c>
      <c r="C15" s="72">
        <f>'Санкт-Петербург'!C15+'Ленинградская область'!D15</f>
        <v>0</v>
      </c>
      <c r="D15" s="72">
        <f>'Санкт-Петербург'!D15+'Ленинградская область'!E15</f>
        <v>0</v>
      </c>
      <c r="E15" s="71">
        <f>'Санкт-Петербург'!E15+'Ленинградская область'!F15</f>
        <v>0</v>
      </c>
      <c r="F15" s="73">
        <f>'Санкт-Петербург'!F15+'Ленинградская область'!G15</f>
        <v>12792717.785</v>
      </c>
      <c r="G15" s="35"/>
    </row>
    <row r="16" spans="1:7" x14ac:dyDescent="0.25">
      <c r="A16" s="27" t="s">
        <v>9</v>
      </c>
      <c r="B16" s="71">
        <f>'Санкт-Петербург'!B16+'Ленинградская область'!C16</f>
        <v>0</v>
      </c>
      <c r="C16" s="72">
        <f>'Санкт-Петербург'!C16+'Ленинградская область'!D16</f>
        <v>0</v>
      </c>
      <c r="D16" s="72">
        <f>'Санкт-Петербург'!D16+'Ленинградская область'!E16</f>
        <v>0</v>
      </c>
      <c r="E16" s="72">
        <f>'Санкт-Петербург'!E16+'Ленинградская область'!F16</f>
        <v>0</v>
      </c>
      <c r="F16" s="74">
        <f>'Санкт-Петербург'!F16+'Ленинградская область'!G16</f>
        <v>0</v>
      </c>
      <c r="G16" s="35"/>
    </row>
    <row r="17" spans="1:8" x14ac:dyDescent="0.25">
      <c r="A17" s="28" t="s">
        <v>10</v>
      </c>
      <c r="B17" s="71">
        <f>'Санкт-Петербург'!B17+'Ленинградская область'!C17</f>
        <v>32884899.192899998</v>
      </c>
      <c r="C17" s="71">
        <f>'Санкт-Петербург'!C17+'Ленинградская область'!D17</f>
        <v>7536984.4449999994</v>
      </c>
      <c r="D17" s="71">
        <f>'Санкт-Петербург'!D17+'Ленинградская область'!E17</f>
        <v>667263.92540000007</v>
      </c>
      <c r="E17" s="71">
        <f>'Санкт-Петербург'!E17+'Ленинградская область'!F17</f>
        <v>13252154.9235</v>
      </c>
      <c r="F17" s="74">
        <f>'Санкт-Петербург'!F17+'Ленинградская область'!G17</f>
        <v>11428495.899</v>
      </c>
      <c r="G17" s="35"/>
    </row>
    <row r="18" spans="1:8" x14ac:dyDescent="0.25">
      <c r="A18" s="28" t="s">
        <v>11</v>
      </c>
      <c r="B18" s="71">
        <f>'Санкт-Петербург'!B18+'Ленинградская область'!C18</f>
        <v>41448425.763999999</v>
      </c>
      <c r="C18" s="72">
        <f>'Санкт-Петербург'!C18+'Ленинградская область'!D18</f>
        <v>24248120.118999999</v>
      </c>
      <c r="D18" s="72">
        <f>'Санкт-Петербург'!D18+'Ленинградская область'!E18</f>
        <v>4407587.8599999994</v>
      </c>
      <c r="E18" s="72">
        <f>'Санкт-Петербург'!E18+'Ленинградская область'!F18</f>
        <v>12792717.785</v>
      </c>
      <c r="F18" s="73">
        <f>'Санкт-Петербург'!F18+'Ленинградская область'!G18</f>
        <v>0</v>
      </c>
      <c r="G18" s="35"/>
    </row>
    <row r="19" spans="1:8" x14ac:dyDescent="0.25">
      <c r="A19" s="28" t="s">
        <v>12</v>
      </c>
      <c r="B19" s="71">
        <f>'Санкт-Петербург'!B19+'Ленинградская область'!C19</f>
        <v>30519</v>
      </c>
      <c r="C19" s="72">
        <f>'Санкт-Петербург'!C19+'Ленинградская область'!D19</f>
        <v>6187.5680000000002</v>
      </c>
      <c r="D19" s="72">
        <f>'Санкт-Петербург'!D19+'Ленинградская область'!E19</f>
        <v>0</v>
      </c>
      <c r="E19" s="72">
        <f>'Санкт-Петербург'!E19+'Ленинградская область'!F19</f>
        <v>18198.47</v>
      </c>
      <c r="F19" s="73">
        <f>'Санкт-Петербург'!F19+'Ленинградская область'!G19</f>
        <v>6132.9619999999995</v>
      </c>
      <c r="G19" s="35"/>
    </row>
    <row r="20" spans="1:8" ht="22.5" x14ac:dyDescent="0.25">
      <c r="A20" s="28" t="s">
        <v>19</v>
      </c>
      <c r="B20" s="75">
        <f>'Санкт-Петербург'!B20+'Ленинградская область'!C20</f>
        <v>4149588.2199999997</v>
      </c>
      <c r="C20" s="72">
        <f>'Санкт-Петербург'!C20+'Ленинградская область'!D20</f>
        <v>509521.38</v>
      </c>
      <c r="D20" s="72">
        <f>'Санкт-Петербург'!D20+'Ленинградская область'!E20</f>
        <v>176071.05299999999</v>
      </c>
      <c r="E20" s="72">
        <f>'Санкт-Петербург'!E20+'Ленинградская область'!F20</f>
        <v>2088606.8280000002</v>
      </c>
      <c r="F20" s="73">
        <f>'Санкт-Петербург'!F20+'Ленинградская область'!G20</f>
        <v>1375388.959</v>
      </c>
      <c r="G20" s="35"/>
      <c r="H20" s="76"/>
    </row>
    <row r="21" spans="1:8" x14ac:dyDescent="0.25">
      <c r="A21" s="44" t="s">
        <v>14</v>
      </c>
      <c r="B21" s="45"/>
      <c r="C21" s="45"/>
      <c r="D21" s="45"/>
      <c r="E21" s="45"/>
      <c r="F21" s="46"/>
      <c r="G21" s="35"/>
    </row>
    <row r="22" spans="1:8" x14ac:dyDescent="0.25">
      <c r="A22" s="29" t="s">
        <v>1</v>
      </c>
      <c r="B22" s="68">
        <f>'Санкт-Петербург'!B22+'Ленинградская область'!C22</f>
        <v>5239.92952504</v>
      </c>
      <c r="C22" s="68">
        <f>'Санкт-Петербург'!C22+'Ленинградская область'!D22</f>
        <v>4567.2180083000003</v>
      </c>
      <c r="D22" s="68">
        <f>'Санкт-Петербург'!D22+'Ленинградская область'!E22</f>
        <v>189.58112499999999</v>
      </c>
      <c r="E22" s="68">
        <f>'Санкт-Петербург'!E22+'Ленинградская область'!F22</f>
        <v>480.66137504</v>
      </c>
      <c r="F22" s="77">
        <f>'Санкт-Петербург'!F22+'Ленинградская область'!G22</f>
        <v>2.4690167000000001</v>
      </c>
      <c r="G22" s="35"/>
    </row>
    <row r="23" spans="1:8" x14ac:dyDescent="0.25">
      <c r="A23" s="30" t="s">
        <v>2</v>
      </c>
      <c r="B23" s="71">
        <f>'Санкт-Петербург'!B23+'Ленинградская область'!C23</f>
        <v>3387.3655751000001</v>
      </c>
      <c r="C23" s="72">
        <f>'Санкт-Петербург'!C23+'Ленинградская область'!D23</f>
        <v>2952.0322167000004</v>
      </c>
      <c r="D23" s="72">
        <f>'Санкт-Петербург'!D23+'Ленинградская область'!E23</f>
        <v>129.6746</v>
      </c>
      <c r="E23" s="72">
        <f>'Санкт-Петербург'!E23+'Ленинградская область'!F23</f>
        <v>305.6580917</v>
      </c>
      <c r="F23" s="73">
        <f>'Санкт-Петербург'!F23+'Ленинградская область'!G23</f>
        <v>6.667E-4</v>
      </c>
      <c r="G23" s="35"/>
    </row>
    <row r="24" spans="1:8" x14ac:dyDescent="0.25">
      <c r="A24" s="30" t="s">
        <v>45</v>
      </c>
      <c r="B24" s="71">
        <f>'Санкт-Петербург'!B24+'Ленинградская область'!C24</f>
        <v>1720.3635250400002</v>
      </c>
      <c r="C24" s="71">
        <f>'Санкт-Петербург'!C24+'Ленинградская область'!D24</f>
        <v>1504.0119749999999</v>
      </c>
      <c r="D24" s="71">
        <f>'Санкт-Петербург'!D24+'Ленинградская область'!E24</f>
        <v>66.638225000000006</v>
      </c>
      <c r="E24" s="71">
        <f>'Санкт-Петербург'!E24+'Ленинградская область'!F24</f>
        <v>147.19397504</v>
      </c>
      <c r="F24" s="74">
        <f>'Санкт-Петербург'!F24+'Ленинградская область'!G24</f>
        <v>2.5193500000000002</v>
      </c>
      <c r="G24" s="35"/>
    </row>
    <row r="25" spans="1:8" x14ac:dyDescent="0.25">
      <c r="A25" s="30" t="s">
        <v>4</v>
      </c>
      <c r="B25" s="71">
        <f>'Санкт-Петербург'!B25+'Ленинградская область'!C25</f>
        <v>132.2004249</v>
      </c>
      <c r="C25" s="71">
        <f>'Санкт-Петербург'!C25+'Ленинградская область'!D25</f>
        <v>111.17381659999998</v>
      </c>
      <c r="D25" s="71">
        <f>'Санкт-Петербург'!D25+'Ленинградская область'!E25</f>
        <v>-6.7317</v>
      </c>
      <c r="E25" s="71">
        <f>'Санкт-Петербург'!E25+'Ленинградская область'!F25</f>
        <v>27.809308299999994</v>
      </c>
      <c r="F25" s="74">
        <f>'Санкт-Петербург'!F25+'Ленинградская область'!G25</f>
        <v>-5.0999999999999997E-2</v>
      </c>
      <c r="G25" s="35"/>
    </row>
    <row r="26" spans="1:8" ht="22.5" x14ac:dyDescent="0.25">
      <c r="A26" s="31" t="s">
        <v>5</v>
      </c>
      <c r="B26" s="71">
        <f>'Санкт-Петербург'!B26+'Ленинградская область'!C26</f>
        <v>5671.1423990999992</v>
      </c>
      <c r="C26" s="71">
        <f>'Санкт-Петербург'!C26+'Ленинградская область'!D26</f>
        <v>0</v>
      </c>
      <c r="D26" s="71">
        <f>'Санкт-Петербург'!D26+'Ленинградская область'!E26</f>
        <v>467.84576500000003</v>
      </c>
      <c r="E26" s="71">
        <f>'Санкт-Петербург'!E26+'Ленинградская область'!F26</f>
        <v>3426.6983507999998</v>
      </c>
      <c r="F26" s="74">
        <f>'Санкт-Петербург'!F26+'Ленинградская область'!G26</f>
        <v>1776.5982833</v>
      </c>
      <c r="G26" s="35"/>
    </row>
    <row r="27" spans="1:8" x14ac:dyDescent="0.25">
      <c r="A27" s="30" t="s">
        <v>6</v>
      </c>
      <c r="B27" s="71">
        <f>'Санкт-Петербург'!B27+'Ленинградская область'!C27</f>
        <v>3347.5142408000002</v>
      </c>
      <c r="C27" s="71">
        <f>'Санкт-Петербург'!C27+'Ленинградская область'!D27</f>
        <v>0</v>
      </c>
      <c r="D27" s="72">
        <f>'Санкт-Петербург'!D27+'Ленинградская область'!E27</f>
        <v>467.84576500000003</v>
      </c>
      <c r="E27" s="72">
        <f>'Санкт-Петербург'!E27+'Ленинградская область'!F27</f>
        <v>2879.6684758000001</v>
      </c>
      <c r="F27" s="73">
        <f>'Санкт-Петербург'!F27+'Ленинградская область'!G27</f>
        <v>0</v>
      </c>
      <c r="G27" s="35"/>
    </row>
    <row r="28" spans="1:8" x14ac:dyDescent="0.25">
      <c r="A28" s="30" t="s">
        <v>7</v>
      </c>
      <c r="B28" s="71">
        <f>'Санкт-Петербург'!B28+'Ленинградская область'!C28</f>
        <v>547.02987499999995</v>
      </c>
      <c r="C28" s="72">
        <f>'Санкт-Петербург'!C28+'Ленинградская область'!D28</f>
        <v>0</v>
      </c>
      <c r="D28" s="71">
        <f>'Санкт-Петербург'!D28+'Ленинградская область'!E28</f>
        <v>0</v>
      </c>
      <c r="E28" s="72">
        <f>'Санкт-Петербург'!E28+'Ленинградская область'!F28</f>
        <v>547.02987499999995</v>
      </c>
      <c r="F28" s="73">
        <f>'Санкт-Петербург'!F28+'Ленинградская область'!G28</f>
        <v>0</v>
      </c>
      <c r="G28" s="35"/>
    </row>
    <row r="29" spans="1:8" x14ac:dyDescent="0.25">
      <c r="A29" s="30" t="s">
        <v>8</v>
      </c>
      <c r="B29" s="71">
        <f>'Санкт-Петербург'!B29+'Ленинградская область'!C29</f>
        <v>1776.5982833</v>
      </c>
      <c r="C29" s="72">
        <f>'Санкт-Петербург'!C29+'Ленинградская область'!D29</f>
        <v>0</v>
      </c>
      <c r="D29" s="72">
        <f>'Санкт-Петербург'!D29+'Ленинградская область'!E29</f>
        <v>0</v>
      </c>
      <c r="E29" s="71">
        <f>'Санкт-Петербург'!E29+'Ленинградская область'!F29</f>
        <v>0</v>
      </c>
      <c r="F29" s="73">
        <f>'Санкт-Петербург'!F29+'Ленинградская область'!G29</f>
        <v>1776.5982833</v>
      </c>
      <c r="G29" s="35"/>
    </row>
    <row r="30" spans="1:8" x14ac:dyDescent="0.25">
      <c r="A30" s="30" t="s">
        <v>9</v>
      </c>
      <c r="B30" s="71">
        <f>'Санкт-Петербург'!B30+'Ленинградская область'!C30</f>
        <v>0</v>
      </c>
      <c r="C30" s="72">
        <f>'Санкт-Петербург'!C30+'Ленинградская область'!D30</f>
        <v>0</v>
      </c>
      <c r="D30" s="72">
        <f>'Санкт-Петербург'!D30+'Ленинградская область'!E30</f>
        <v>0</v>
      </c>
      <c r="E30" s="72">
        <f>'Санкт-Петербург'!E30+'Ленинградская область'!F30</f>
        <v>0</v>
      </c>
      <c r="F30" s="74">
        <f>'Санкт-Петербург'!F30+'Ленинградская область'!G30</f>
        <v>0</v>
      </c>
      <c r="G30" s="35"/>
    </row>
    <row r="31" spans="1:8" x14ac:dyDescent="0.25">
      <c r="A31" s="31" t="s">
        <v>10</v>
      </c>
      <c r="B31" s="71">
        <f>'Санкт-Петербург'!B31+'Ленинградская область'!C31</f>
        <v>4653.4223390999996</v>
      </c>
      <c r="C31" s="71">
        <f>'Санкт-Петербург'!C31+'Ленинградская область'!D31</f>
        <v>1155.2103882000001</v>
      </c>
      <c r="D31" s="71">
        <f>'Санкт-Петербург'!D31+'Ленинградская область'!E31</f>
        <v>87.1233383</v>
      </c>
      <c r="E31" s="71">
        <f>'Санкт-Петербург'!E31+'Ленинградская область'!F31</f>
        <v>1842.8870534000002</v>
      </c>
      <c r="F31" s="74">
        <f>'Санкт-Петербург'!F31+'Ленинградская область'!G31</f>
        <v>1568.2015592000002</v>
      </c>
      <c r="G31" s="35"/>
    </row>
    <row r="32" spans="1:8" x14ac:dyDescent="0.25">
      <c r="A32" s="31" t="s">
        <v>11</v>
      </c>
      <c r="B32" s="71">
        <f>'Санкт-Петербург'!B32+'Ленинградская область'!C32</f>
        <v>5671.1430665999997</v>
      </c>
      <c r="C32" s="72">
        <f>'Санкт-Петербург'!C32+'Ленинградская область'!D32</f>
        <v>3347.5144082999996</v>
      </c>
      <c r="D32" s="72">
        <f>'Санкт-Петербург'!D32+'Ленинградская область'!E32</f>
        <v>547.02987499999995</v>
      </c>
      <c r="E32" s="72">
        <f>'Санкт-Петербург'!E32+'Ленинградская область'!F32</f>
        <v>1776.5987832999999</v>
      </c>
      <c r="F32" s="73">
        <f>'Санкт-Петербург'!F32+'Ленинградская область'!G32</f>
        <v>0</v>
      </c>
      <c r="G32" s="35"/>
    </row>
    <row r="33" spans="1:8" x14ac:dyDescent="0.25">
      <c r="A33" s="31" t="s">
        <v>12</v>
      </c>
      <c r="B33" s="71">
        <f>'Санкт-Петербург'!B33+'Ленинградская область'!C33</f>
        <v>4.2319167000000002</v>
      </c>
      <c r="C33" s="72">
        <f>'Санкт-Петербург'!C33+'Ленинградская область'!D33</f>
        <v>0.88224169999999991</v>
      </c>
      <c r="D33" s="72">
        <f>'Санкт-Петербург'!D33+'Ленинградская область'!E33</f>
        <v>0</v>
      </c>
      <c r="E33" s="72">
        <f>'Санкт-Петербург'!E33+'Ленинградская область'!F33</f>
        <v>2.4834332999999997</v>
      </c>
      <c r="F33" s="73">
        <f>'Санкт-Петербург'!F33+'Ленинградская область'!G33</f>
        <v>0.8662417</v>
      </c>
      <c r="G33" s="35"/>
    </row>
    <row r="34" spans="1:8" x14ac:dyDescent="0.25">
      <c r="A34" s="32" t="s">
        <v>44</v>
      </c>
      <c r="B34" s="75">
        <f>'Санкт-Петербург'!B34+'Ленинградская область'!C34</f>
        <v>582.27482510000004</v>
      </c>
      <c r="C34" s="78">
        <f>'Санкт-Петербург'!C34+'Ленинградская область'!D34</f>
        <v>63.611191700000006</v>
      </c>
      <c r="D34" s="78">
        <f>'Санкт-Петербург'!D34+'Ленинградская область'!E34</f>
        <v>23.273641699999999</v>
      </c>
      <c r="E34" s="78">
        <f>'Санкт-Петербург'!E34+'Ленинградская область'!F34</f>
        <v>285.3901917</v>
      </c>
      <c r="F34" s="79">
        <f>'Санкт-Петербург'!F34+'Ленинградская область'!G34</f>
        <v>209.99979999999999</v>
      </c>
      <c r="G34" s="35"/>
      <c r="H34" s="33"/>
    </row>
  </sheetData>
  <mergeCells count="5">
    <mergeCell ref="A4:A5"/>
    <mergeCell ref="B4:B5"/>
    <mergeCell ref="C4:F4"/>
    <mergeCell ref="A7:F7"/>
    <mergeCell ref="A21:F21"/>
  </mergeCells>
  <dataValidations count="1">
    <dataValidation type="decimal" allowBlank="1" showErrorMessage="1" errorTitle="Ошибка" error="Допускается ввод только действительных чисел!" sqref="B8:F20 B22:F3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90" zoomScaleNormal="90" workbookViewId="0">
      <selection activeCell="H19" sqref="H19:I19"/>
    </sheetView>
  </sheetViews>
  <sheetFormatPr defaultColWidth="8.85546875" defaultRowHeight="15" x14ac:dyDescent="0.25"/>
  <cols>
    <col min="1" max="1" width="48.85546875" customWidth="1"/>
    <col min="2" max="2" width="19" customWidth="1"/>
    <col min="3" max="3" width="18.28515625" customWidth="1"/>
    <col min="4" max="4" width="17" customWidth="1"/>
    <col min="5" max="5" width="17.140625" customWidth="1"/>
    <col min="6" max="6" width="16" customWidth="1"/>
    <col min="7" max="7" width="16.7109375" customWidth="1"/>
    <col min="8" max="8" width="13.5703125" bestFit="1" customWidth="1"/>
    <col min="12" max="16" width="13.42578125" customWidth="1"/>
  </cols>
  <sheetData>
    <row r="1" spans="1:16" x14ac:dyDescent="0.25">
      <c r="A1" t="s">
        <v>48</v>
      </c>
    </row>
    <row r="3" spans="1:16" x14ac:dyDescent="0.25">
      <c r="A3" s="5"/>
      <c r="B3" s="5"/>
      <c r="C3" s="5"/>
      <c r="D3" s="5"/>
      <c r="E3" s="5"/>
      <c r="F3" s="6"/>
    </row>
    <row r="4" spans="1:16" ht="15" customHeight="1" x14ac:dyDescent="0.25">
      <c r="A4" s="38" t="s">
        <v>15</v>
      </c>
      <c r="B4" s="38" t="s">
        <v>16</v>
      </c>
      <c r="C4" s="38" t="s">
        <v>17</v>
      </c>
      <c r="D4" s="38"/>
      <c r="E4" s="38"/>
      <c r="F4" s="40"/>
    </row>
    <row r="5" spans="1:16" x14ac:dyDescent="0.25">
      <c r="A5" s="39"/>
      <c r="B5" s="39"/>
      <c r="C5" s="7" t="s">
        <v>6</v>
      </c>
      <c r="D5" s="7" t="s">
        <v>7</v>
      </c>
      <c r="E5" s="7" t="s">
        <v>8</v>
      </c>
      <c r="F5" s="8" t="s">
        <v>18</v>
      </c>
    </row>
    <row r="6" spans="1:16" x14ac:dyDescent="0.25">
      <c r="A6" s="1">
        <v>1</v>
      </c>
      <c r="B6" s="1">
        <v>3</v>
      </c>
      <c r="C6" s="1">
        <v>4</v>
      </c>
      <c r="D6" s="1">
        <v>5</v>
      </c>
      <c r="E6" s="1">
        <v>6</v>
      </c>
      <c r="F6" s="1">
        <v>7</v>
      </c>
    </row>
    <row r="7" spans="1:16" x14ac:dyDescent="0.25">
      <c r="A7" s="41" t="s">
        <v>0</v>
      </c>
      <c r="B7" s="42"/>
      <c r="C7" s="42"/>
      <c r="D7" s="42"/>
      <c r="E7" s="42"/>
      <c r="F7" s="43"/>
    </row>
    <row r="8" spans="1:16" x14ac:dyDescent="0.25">
      <c r="A8" s="2" t="s">
        <v>1</v>
      </c>
      <c r="B8" s="57">
        <v>21967452.776999999</v>
      </c>
      <c r="C8" s="66">
        <v>18405900.570999999</v>
      </c>
      <c r="D8" s="66">
        <v>826216.85199999996</v>
      </c>
      <c r="E8" s="66">
        <v>2728623.7089999998</v>
      </c>
      <c r="F8" s="67">
        <v>6711.6449999999995</v>
      </c>
      <c r="G8" s="35"/>
      <c r="L8" s="35"/>
      <c r="M8" s="35"/>
      <c r="N8" s="35"/>
      <c r="O8" s="35"/>
      <c r="P8" s="35"/>
    </row>
    <row r="9" spans="1:16" x14ac:dyDescent="0.25">
      <c r="A9" s="3" t="s">
        <v>2</v>
      </c>
      <c r="B9" s="58">
        <v>14144195.072000002</v>
      </c>
      <c r="C9" s="58">
        <v>11510982.525</v>
      </c>
      <c r="D9" s="58">
        <v>498590.74099999998</v>
      </c>
      <c r="E9" s="58">
        <v>2134618.1869999999</v>
      </c>
      <c r="F9" s="61">
        <v>3.6190000000000002</v>
      </c>
      <c r="G9" s="35"/>
      <c r="L9" s="35"/>
      <c r="M9" s="35"/>
      <c r="N9" s="35"/>
      <c r="O9" s="35"/>
      <c r="P9" s="35"/>
    </row>
    <row r="10" spans="1:16" x14ac:dyDescent="0.25">
      <c r="A10" s="3" t="s">
        <v>3</v>
      </c>
      <c r="B10" s="58">
        <v>6863241.7139999988</v>
      </c>
      <c r="C10" s="58">
        <v>5935593.1399999997</v>
      </c>
      <c r="D10" s="58">
        <v>327626.11099999998</v>
      </c>
      <c r="E10" s="58">
        <v>593314.43699999992</v>
      </c>
      <c r="F10" s="61">
        <v>6708.0259999999998</v>
      </c>
      <c r="G10" s="35"/>
      <c r="L10" s="35"/>
      <c r="M10" s="35"/>
      <c r="N10" s="35"/>
      <c r="O10" s="35"/>
      <c r="P10" s="35"/>
    </row>
    <row r="11" spans="1:16" x14ac:dyDescent="0.25">
      <c r="A11" s="3" t="s">
        <v>4</v>
      </c>
      <c r="B11" s="58">
        <v>960015.99099999992</v>
      </c>
      <c r="C11" s="58">
        <v>959324.90599999996</v>
      </c>
      <c r="D11" s="58">
        <v>0</v>
      </c>
      <c r="E11" s="58">
        <v>691.08500000000004</v>
      </c>
      <c r="F11" s="61">
        <v>0</v>
      </c>
      <c r="G11" s="35"/>
      <c r="L11" s="35"/>
      <c r="M11" s="35"/>
      <c r="N11" s="35"/>
      <c r="O11" s="35"/>
      <c r="P11" s="35"/>
    </row>
    <row r="12" spans="1:16" ht="22.5" x14ac:dyDescent="0.25">
      <c r="A12" s="4" t="s">
        <v>5</v>
      </c>
      <c r="B12" s="58">
        <v>25282926.160999998</v>
      </c>
      <c r="C12" s="58">
        <v>0</v>
      </c>
      <c r="D12" s="58">
        <v>2081826.9029999999</v>
      </c>
      <c r="E12" s="58">
        <v>15385237.197999999</v>
      </c>
      <c r="F12" s="61">
        <v>7815862.0599999996</v>
      </c>
      <c r="G12" s="35"/>
      <c r="L12" s="35"/>
      <c r="M12" s="35"/>
      <c r="N12" s="35"/>
      <c r="O12" s="35"/>
      <c r="P12" s="35"/>
    </row>
    <row r="13" spans="1:16" x14ac:dyDescent="0.25">
      <c r="A13" s="3" t="s">
        <v>6</v>
      </c>
      <c r="B13" s="58">
        <v>14906434.585000001</v>
      </c>
      <c r="C13" s="58"/>
      <c r="D13" s="59">
        <v>2081826.9029999999</v>
      </c>
      <c r="E13" s="59">
        <v>12824607.682</v>
      </c>
      <c r="F13" s="60">
        <v>0</v>
      </c>
      <c r="G13" s="35"/>
      <c r="L13" s="35"/>
      <c r="M13" s="35"/>
      <c r="N13" s="35"/>
      <c r="O13" s="35"/>
      <c r="P13" s="35"/>
    </row>
    <row r="14" spans="1:16" x14ac:dyDescent="0.25">
      <c r="A14" s="3" t="s">
        <v>7</v>
      </c>
      <c r="B14" s="58">
        <v>2560629.5159999998</v>
      </c>
      <c r="C14" s="59"/>
      <c r="D14" s="58"/>
      <c r="E14" s="59">
        <v>2560629.5159999998</v>
      </c>
      <c r="F14" s="60">
        <v>0</v>
      </c>
      <c r="G14" s="35"/>
      <c r="L14" s="35"/>
      <c r="M14" s="35"/>
      <c r="N14" s="35"/>
      <c r="O14" s="35"/>
      <c r="P14" s="35"/>
    </row>
    <row r="15" spans="1:16" x14ac:dyDescent="0.25">
      <c r="A15" s="3" t="s">
        <v>8</v>
      </c>
      <c r="B15" s="58">
        <v>7815862.0599999996</v>
      </c>
      <c r="C15" s="59"/>
      <c r="D15" s="59"/>
      <c r="E15" s="58"/>
      <c r="F15" s="60">
        <v>7815862.0599999996</v>
      </c>
      <c r="G15" s="35"/>
      <c r="L15" s="35"/>
      <c r="M15" s="35"/>
      <c r="N15" s="35"/>
      <c r="O15" s="35"/>
      <c r="P15" s="35"/>
    </row>
    <row r="16" spans="1:16" x14ac:dyDescent="0.25">
      <c r="A16" s="3" t="s">
        <v>9</v>
      </c>
      <c r="B16" s="58"/>
      <c r="C16" s="59"/>
      <c r="D16" s="59"/>
      <c r="E16" s="59"/>
      <c r="F16" s="61"/>
      <c r="G16" s="35"/>
      <c r="L16" s="35"/>
      <c r="M16" s="35"/>
      <c r="N16" s="35"/>
      <c r="O16" s="35"/>
      <c r="P16" s="35"/>
    </row>
    <row r="17" spans="1:16" x14ac:dyDescent="0.25">
      <c r="A17" s="4" t="s">
        <v>10</v>
      </c>
      <c r="B17" s="58">
        <f>C17+D17+E17+F17</f>
        <v>19323821.8805</v>
      </c>
      <c r="C17" s="58">
        <v>3308557.1229999997</v>
      </c>
      <c r="D17" s="58">
        <v>296041.359</v>
      </c>
      <c r="E17" s="58">
        <v>8874223.9464999996</v>
      </c>
      <c r="F17" s="61">
        <v>6844999.4519999996</v>
      </c>
      <c r="G17" s="35"/>
      <c r="L17" s="35"/>
      <c r="M17" s="35"/>
      <c r="N17" s="35"/>
      <c r="O17" s="35"/>
      <c r="P17" s="35"/>
    </row>
    <row r="18" spans="1:16" x14ac:dyDescent="0.25">
      <c r="A18" s="4" t="s">
        <v>11</v>
      </c>
      <c r="B18" s="58">
        <v>25282926.162999999</v>
      </c>
      <c r="C18" s="59">
        <v>14906434.586999999</v>
      </c>
      <c r="D18" s="59">
        <v>2560629.5159999998</v>
      </c>
      <c r="E18" s="59">
        <v>7815862.0599999996</v>
      </c>
      <c r="F18" s="60">
        <v>0</v>
      </c>
      <c r="G18" s="35"/>
      <c r="L18" s="35"/>
      <c r="M18" s="35"/>
      <c r="N18" s="35"/>
      <c r="O18" s="35"/>
      <c r="P18" s="35"/>
    </row>
    <row r="19" spans="1:16" x14ac:dyDescent="0.25">
      <c r="A19" s="4" t="s">
        <v>12</v>
      </c>
      <c r="B19" s="58">
        <v>9755.0569999999989</v>
      </c>
      <c r="C19" s="59">
        <v>112.74</v>
      </c>
      <c r="D19" s="59">
        <v>0</v>
      </c>
      <c r="E19" s="59">
        <v>7022.1719999999996</v>
      </c>
      <c r="F19" s="60">
        <v>2620.145</v>
      </c>
      <c r="G19" s="35"/>
      <c r="L19" s="35"/>
      <c r="M19" s="35"/>
      <c r="N19" s="35"/>
      <c r="O19" s="35"/>
      <c r="P19" s="35"/>
    </row>
    <row r="20" spans="1:16" ht="22.5" x14ac:dyDescent="0.25">
      <c r="A20" s="4" t="s">
        <v>19</v>
      </c>
      <c r="B20" s="62">
        <v>2633875.84</v>
      </c>
      <c r="C20" s="59">
        <v>190796.12100000001</v>
      </c>
      <c r="D20" s="59">
        <v>51372.88</v>
      </c>
      <c r="E20" s="59">
        <v>1416752.7290000001</v>
      </c>
      <c r="F20" s="60">
        <v>974954.11</v>
      </c>
      <c r="G20" s="33"/>
      <c r="H20" s="33"/>
      <c r="L20" s="35"/>
      <c r="M20" s="35"/>
      <c r="N20" s="35"/>
      <c r="O20" s="35"/>
      <c r="P20" s="35"/>
    </row>
    <row r="21" spans="1:16" x14ac:dyDescent="0.25">
      <c r="A21" s="47" t="s">
        <v>14</v>
      </c>
      <c r="B21" s="42"/>
      <c r="C21" s="42"/>
      <c r="D21" s="42"/>
      <c r="E21" s="42"/>
      <c r="F21" s="48"/>
      <c r="G21" s="35"/>
      <c r="L21" s="35"/>
      <c r="M21" s="35"/>
      <c r="N21" s="35"/>
      <c r="O21" s="35"/>
      <c r="P21" s="35"/>
    </row>
    <row r="22" spans="1:16" x14ac:dyDescent="0.25">
      <c r="A22" s="22" t="s">
        <v>1</v>
      </c>
      <c r="B22" s="57">
        <v>3096.0392417000003</v>
      </c>
      <c r="C22" s="57">
        <v>2594.0866333000004</v>
      </c>
      <c r="D22" s="57">
        <v>116.448125</v>
      </c>
      <c r="E22" s="57">
        <v>384.55874169999998</v>
      </c>
      <c r="F22" s="36">
        <v>0.94574170000000002</v>
      </c>
      <c r="G22" s="35"/>
      <c r="L22" s="35"/>
      <c r="M22" s="35"/>
      <c r="N22" s="35"/>
      <c r="O22" s="35"/>
      <c r="P22" s="35"/>
    </row>
    <row r="23" spans="1:16" x14ac:dyDescent="0.25">
      <c r="A23" s="23" t="s">
        <v>2</v>
      </c>
      <c r="B23" s="58">
        <v>1994.2785751000001</v>
      </c>
      <c r="C23" s="59">
        <v>1623.1022167000001</v>
      </c>
      <c r="D23" s="59">
        <v>70.317599999999999</v>
      </c>
      <c r="E23" s="59">
        <v>300.85809169999999</v>
      </c>
      <c r="F23" s="60">
        <v>6.667E-4</v>
      </c>
      <c r="G23" s="35"/>
      <c r="L23" s="35"/>
      <c r="M23" s="35"/>
      <c r="N23" s="35"/>
      <c r="O23" s="35"/>
      <c r="P23" s="35"/>
    </row>
    <row r="24" spans="1:16" x14ac:dyDescent="0.25">
      <c r="A24" s="23" t="s">
        <v>45</v>
      </c>
      <c r="B24" s="58">
        <v>966.65624170000001</v>
      </c>
      <c r="C24" s="58">
        <v>835.97720000000004</v>
      </c>
      <c r="D24" s="58">
        <v>46.130524999999999</v>
      </c>
      <c r="E24" s="58">
        <v>83.603441699999991</v>
      </c>
      <c r="F24" s="61">
        <v>0.945075</v>
      </c>
      <c r="G24" s="35"/>
      <c r="L24" s="35"/>
      <c r="M24" s="35"/>
      <c r="N24" s="35"/>
      <c r="O24" s="35"/>
      <c r="P24" s="35"/>
    </row>
    <row r="25" spans="1:16" x14ac:dyDescent="0.25">
      <c r="A25" s="23" t="s">
        <v>4</v>
      </c>
      <c r="B25" s="58">
        <v>135.1044249</v>
      </c>
      <c r="C25" s="58">
        <v>135.00721659999999</v>
      </c>
      <c r="D25" s="58">
        <v>0</v>
      </c>
      <c r="E25" s="58">
        <v>9.7208299999999997E-2</v>
      </c>
      <c r="F25" s="61">
        <v>0</v>
      </c>
      <c r="G25" s="35"/>
      <c r="L25" s="35"/>
      <c r="M25" s="35"/>
      <c r="N25" s="35"/>
      <c r="O25" s="35"/>
      <c r="P25" s="35"/>
    </row>
    <row r="26" spans="1:16" ht="22.5" x14ac:dyDescent="0.25">
      <c r="A26" s="24" t="s">
        <v>5</v>
      </c>
      <c r="B26" s="58">
        <v>3552.2599990999997</v>
      </c>
      <c r="C26" s="58">
        <v>0</v>
      </c>
      <c r="D26" s="58">
        <v>290.803765</v>
      </c>
      <c r="E26" s="58">
        <v>2177.3170507999998</v>
      </c>
      <c r="F26" s="61">
        <v>1084.1391833</v>
      </c>
      <c r="G26" s="35"/>
      <c r="L26" s="35"/>
      <c r="M26" s="35"/>
      <c r="N26" s="35"/>
      <c r="O26" s="35"/>
      <c r="P26" s="35"/>
    </row>
    <row r="27" spans="1:16" x14ac:dyDescent="0.25">
      <c r="A27" s="23" t="s">
        <v>6</v>
      </c>
      <c r="B27" s="58">
        <v>2109.4582408000001</v>
      </c>
      <c r="C27" s="58"/>
      <c r="D27" s="59">
        <v>290.803765</v>
      </c>
      <c r="E27" s="59">
        <v>1818.6544758</v>
      </c>
      <c r="F27" s="60">
        <v>0</v>
      </c>
      <c r="G27" s="35"/>
      <c r="L27" s="35"/>
      <c r="M27" s="35"/>
      <c r="N27" s="35"/>
      <c r="O27" s="35"/>
      <c r="P27" s="35"/>
    </row>
    <row r="28" spans="1:16" x14ac:dyDescent="0.25">
      <c r="A28" s="23" t="s">
        <v>7</v>
      </c>
      <c r="B28" s="58">
        <v>358.662575</v>
      </c>
      <c r="C28" s="59"/>
      <c r="D28" s="58"/>
      <c r="E28" s="59">
        <v>358.662575</v>
      </c>
      <c r="F28" s="60">
        <v>0</v>
      </c>
      <c r="G28" s="35"/>
      <c r="L28" s="35"/>
      <c r="M28" s="35"/>
      <c r="N28" s="35"/>
      <c r="O28" s="35"/>
      <c r="P28" s="35"/>
    </row>
    <row r="29" spans="1:16" x14ac:dyDescent="0.25">
      <c r="A29" s="23" t="s">
        <v>8</v>
      </c>
      <c r="B29" s="58">
        <v>1084.1391833</v>
      </c>
      <c r="C29" s="59"/>
      <c r="D29" s="59"/>
      <c r="E29" s="58"/>
      <c r="F29" s="60">
        <v>1084.1391833</v>
      </c>
      <c r="G29" s="35"/>
      <c r="L29" s="35"/>
      <c r="M29" s="35"/>
      <c r="N29" s="35"/>
      <c r="O29" s="35"/>
      <c r="P29" s="35"/>
    </row>
    <row r="30" spans="1:16" x14ac:dyDescent="0.25">
      <c r="A30" s="23" t="s">
        <v>9</v>
      </c>
      <c r="B30" s="58">
        <v>0</v>
      </c>
      <c r="C30" s="59"/>
      <c r="D30" s="59"/>
      <c r="E30" s="59"/>
      <c r="F30" s="61"/>
      <c r="G30" s="35"/>
      <c r="L30" s="35"/>
      <c r="M30" s="35"/>
      <c r="N30" s="35"/>
      <c r="O30" s="35"/>
      <c r="P30" s="35"/>
    </row>
    <row r="31" spans="1:16" x14ac:dyDescent="0.25">
      <c r="A31" s="24" t="s">
        <v>10</v>
      </c>
      <c r="B31" s="58">
        <v>2716.7076090999999</v>
      </c>
      <c r="C31" s="58">
        <v>457.75446820000002</v>
      </c>
      <c r="D31" s="58">
        <v>40.963668300000002</v>
      </c>
      <c r="E31" s="58">
        <v>1276.8346834000001</v>
      </c>
      <c r="F31" s="61">
        <v>941.1547892000001</v>
      </c>
      <c r="G31" s="35"/>
      <c r="L31" s="35"/>
      <c r="M31" s="35"/>
      <c r="N31" s="35"/>
      <c r="O31" s="35"/>
      <c r="P31" s="35"/>
    </row>
    <row r="32" spans="1:16" x14ac:dyDescent="0.25">
      <c r="A32" s="24" t="s">
        <v>11</v>
      </c>
      <c r="B32" s="58">
        <v>3552.2606665999997</v>
      </c>
      <c r="C32" s="59">
        <v>2109.4584083</v>
      </c>
      <c r="D32" s="59">
        <v>358.662575</v>
      </c>
      <c r="E32" s="59">
        <v>1084.1396832999999</v>
      </c>
      <c r="F32" s="60">
        <v>0</v>
      </c>
      <c r="G32" s="35"/>
      <c r="L32" s="35"/>
      <c r="M32" s="35"/>
      <c r="N32" s="35"/>
      <c r="O32" s="35"/>
      <c r="P32" s="35"/>
    </row>
    <row r="33" spans="1:16" x14ac:dyDescent="0.25">
      <c r="A33" s="24" t="s">
        <v>12</v>
      </c>
      <c r="B33" s="58">
        <v>1.3825167</v>
      </c>
      <c r="C33" s="59">
        <v>1.58417E-2</v>
      </c>
      <c r="D33" s="59">
        <v>0</v>
      </c>
      <c r="E33" s="59">
        <v>0.98073330000000003</v>
      </c>
      <c r="F33" s="60">
        <v>0.3859417</v>
      </c>
      <c r="G33" s="35"/>
      <c r="L33" s="35"/>
      <c r="M33" s="35"/>
      <c r="N33" s="35"/>
      <c r="O33" s="35"/>
      <c r="P33" s="35"/>
    </row>
    <row r="34" spans="1:16" x14ac:dyDescent="0.25">
      <c r="A34" s="25" t="s">
        <v>44</v>
      </c>
      <c r="B34" s="62">
        <v>377.94842510000001</v>
      </c>
      <c r="C34" s="63">
        <v>26.8578917</v>
      </c>
      <c r="D34" s="63">
        <v>7.6256417000000001</v>
      </c>
      <c r="E34" s="63">
        <v>199.92069169999999</v>
      </c>
      <c r="F34" s="64">
        <v>143.54419999999999</v>
      </c>
      <c r="G34" s="35"/>
      <c r="H34" s="33"/>
      <c r="L34" s="35"/>
      <c r="M34" s="35"/>
      <c r="N34" s="35"/>
      <c r="O34" s="35"/>
      <c r="P34" s="35"/>
    </row>
    <row r="37" spans="1:16" x14ac:dyDescent="0.25">
      <c r="B37" s="33"/>
      <c r="C37" s="33"/>
      <c r="D37" s="33"/>
      <c r="E37" s="33"/>
      <c r="F37" s="33"/>
    </row>
    <row r="38" spans="1:16" x14ac:dyDescent="0.25">
      <c r="B38" s="33"/>
      <c r="C38" s="33"/>
      <c r="D38" s="33"/>
      <c r="E38" s="33"/>
      <c r="F38" s="33"/>
    </row>
    <row r="39" spans="1:16" x14ac:dyDescent="0.25">
      <c r="B39" s="33"/>
      <c r="C39" s="33"/>
      <c r="D39" s="33"/>
      <c r="E39" s="33"/>
      <c r="F39" s="33"/>
    </row>
    <row r="40" spans="1:16" x14ac:dyDescent="0.25">
      <c r="B40" s="33"/>
      <c r="C40" s="33"/>
      <c r="D40" s="33"/>
      <c r="E40" s="33"/>
      <c r="F40" s="33"/>
    </row>
    <row r="41" spans="1:16" x14ac:dyDescent="0.25">
      <c r="B41" s="33"/>
      <c r="C41" s="33"/>
      <c r="D41" s="33"/>
      <c r="E41" s="33"/>
      <c r="F41" s="33"/>
    </row>
    <row r="42" spans="1:16" x14ac:dyDescent="0.25">
      <c r="B42" s="33"/>
      <c r="C42" s="33"/>
      <c r="D42" s="33"/>
      <c r="E42" s="33"/>
      <c r="F42" s="33"/>
    </row>
    <row r="43" spans="1:16" x14ac:dyDescent="0.25">
      <c r="B43" s="33"/>
      <c r="C43" s="33"/>
      <c r="D43" s="33"/>
      <c r="E43" s="33"/>
      <c r="F43" s="33"/>
    </row>
    <row r="44" spans="1:16" x14ac:dyDescent="0.25">
      <c r="B44" s="33"/>
      <c r="C44" s="33"/>
      <c r="D44" s="33"/>
      <c r="E44" s="33"/>
      <c r="F44" s="33"/>
    </row>
    <row r="45" spans="1:16" x14ac:dyDescent="0.25">
      <c r="B45" s="33"/>
      <c r="C45" s="33"/>
      <c r="D45" s="33"/>
      <c r="E45" s="33"/>
      <c r="F45" s="33"/>
    </row>
    <row r="46" spans="1:16" x14ac:dyDescent="0.25">
      <c r="B46" s="33"/>
      <c r="C46" s="33"/>
      <c r="D46" s="33"/>
      <c r="E46" s="33"/>
      <c r="F46" s="33"/>
    </row>
    <row r="47" spans="1:16" x14ac:dyDescent="0.25">
      <c r="B47" s="33"/>
      <c r="C47" s="33"/>
      <c r="D47" s="33"/>
      <c r="E47" s="33"/>
      <c r="F47" s="33"/>
    </row>
    <row r="48" spans="1:16" x14ac:dyDescent="0.25">
      <c r="B48" s="33"/>
      <c r="C48" s="33"/>
      <c r="D48" s="33"/>
      <c r="E48" s="33"/>
      <c r="F48" s="33"/>
    </row>
    <row r="49" spans="2:6" x14ac:dyDescent="0.25">
      <c r="B49" s="33"/>
      <c r="C49" s="33"/>
      <c r="D49" s="33"/>
      <c r="E49" s="33"/>
      <c r="F49" s="33"/>
    </row>
  </sheetData>
  <mergeCells count="5">
    <mergeCell ref="A4:A5"/>
    <mergeCell ref="B4:B5"/>
    <mergeCell ref="C4:F4"/>
    <mergeCell ref="A7:F7"/>
    <mergeCell ref="A21:F21"/>
  </mergeCells>
  <dataValidations count="1">
    <dataValidation type="decimal" allowBlank="1" showErrorMessage="1" errorTitle="Ошибка" error="Допускается ввод только действительных чисел!" sqref="D20:F20 B12:B20 B10 C8:C20 D8:F18 B22:F3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90" zoomScaleNormal="90" workbookViewId="0">
      <selection activeCell="K35" sqref="K35"/>
    </sheetView>
  </sheetViews>
  <sheetFormatPr defaultColWidth="9.140625" defaultRowHeight="15" x14ac:dyDescent="0.25"/>
  <cols>
    <col min="1" max="1" width="54.42578125" style="9" customWidth="1"/>
    <col min="2" max="2" width="9.140625" style="9" hidden="1" customWidth="1"/>
    <col min="3" max="3" width="19.42578125" style="9" customWidth="1"/>
    <col min="4" max="4" width="16.85546875" style="9" customWidth="1"/>
    <col min="5" max="5" width="15.42578125" style="9" customWidth="1"/>
    <col min="6" max="6" width="14.7109375" style="9" customWidth="1"/>
    <col min="7" max="7" width="14.42578125" style="9" customWidth="1"/>
    <col min="8" max="8" width="9.140625" style="9"/>
    <col min="9" max="9" width="17.28515625" style="9" customWidth="1"/>
    <col min="10" max="10" width="9.140625" style="9"/>
    <col min="11" max="11" width="12" style="9" bestFit="1" customWidth="1"/>
    <col min="12" max="13" width="9.140625" style="9"/>
    <col min="14" max="18" width="13.42578125" style="9" customWidth="1"/>
    <col min="19" max="16384" width="9.140625" style="9"/>
  </cols>
  <sheetData>
    <row r="1" spans="1:8" x14ac:dyDescent="0.25">
      <c r="A1" t="s">
        <v>49</v>
      </c>
    </row>
    <row r="2" spans="1:8" x14ac:dyDescent="0.25">
      <c r="A2"/>
    </row>
    <row r="3" spans="1:8" x14ac:dyDescent="0.25">
      <c r="A3" s="10"/>
      <c r="B3" s="11"/>
      <c r="C3" s="11"/>
      <c r="D3" s="11"/>
      <c r="E3" s="11"/>
      <c r="F3" s="11"/>
      <c r="G3" s="12"/>
    </row>
    <row r="4" spans="1:8" x14ac:dyDescent="0.25">
      <c r="A4" s="52" t="s">
        <v>15</v>
      </c>
      <c r="B4" s="54" t="s">
        <v>20</v>
      </c>
      <c r="C4" s="54" t="s">
        <v>16</v>
      </c>
      <c r="D4" s="54" t="s">
        <v>17</v>
      </c>
      <c r="E4" s="54"/>
      <c r="F4" s="54"/>
      <c r="G4" s="56"/>
    </row>
    <row r="5" spans="1:8" x14ac:dyDescent="0.25">
      <c r="A5" s="53"/>
      <c r="B5" s="55"/>
      <c r="C5" s="55"/>
      <c r="D5" s="13" t="s">
        <v>6</v>
      </c>
      <c r="E5" s="13" t="s">
        <v>7</v>
      </c>
      <c r="F5" s="13" t="s">
        <v>8</v>
      </c>
      <c r="G5" s="14" t="s">
        <v>18</v>
      </c>
    </row>
    <row r="6" spans="1:8" x14ac:dyDescent="0.25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7">
        <v>7</v>
      </c>
      <c r="H6" s="9" t="s">
        <v>46</v>
      </c>
    </row>
    <row r="7" spans="1:8" x14ac:dyDescent="0.25">
      <c r="A7" s="41" t="s">
        <v>0</v>
      </c>
      <c r="B7" s="42"/>
      <c r="C7" s="42"/>
      <c r="D7" s="42"/>
      <c r="E7" s="42"/>
      <c r="F7" s="42"/>
      <c r="G7" s="43"/>
    </row>
    <row r="8" spans="1:8" x14ac:dyDescent="0.25">
      <c r="A8" s="22" t="s">
        <v>1</v>
      </c>
      <c r="B8" s="18">
        <v>10</v>
      </c>
      <c r="C8" s="57">
        <v>15097553.634819999</v>
      </c>
      <c r="D8" s="57">
        <v>13894912.939100001</v>
      </c>
      <c r="E8" s="57">
        <v>515442.41159999999</v>
      </c>
      <c r="F8" s="57">
        <v>676609.89300000004</v>
      </c>
      <c r="G8" s="36">
        <v>10588.391119999998</v>
      </c>
      <c r="H8" s="35"/>
    </row>
    <row r="9" spans="1:8" x14ac:dyDescent="0.25">
      <c r="A9" s="23" t="s">
        <v>2</v>
      </c>
      <c r="B9" s="19">
        <v>20</v>
      </c>
      <c r="C9" s="58">
        <v>9808780.2390000001</v>
      </c>
      <c r="D9" s="59">
        <v>9356534.0309999995</v>
      </c>
      <c r="E9" s="59">
        <v>418423.14199999999</v>
      </c>
      <c r="F9" s="59">
        <v>33821.235000000001</v>
      </c>
      <c r="G9" s="60">
        <v>1.831</v>
      </c>
      <c r="H9" s="35"/>
    </row>
    <row r="10" spans="1:8" x14ac:dyDescent="0.25">
      <c r="A10" s="23" t="s">
        <v>3</v>
      </c>
      <c r="B10" s="19">
        <v>30</v>
      </c>
      <c r="C10" s="58">
        <v>5311324.0991999991</v>
      </c>
      <c r="D10" s="58">
        <v>4708410.2741000019</v>
      </c>
      <c r="E10" s="58">
        <v>144417.53700000001</v>
      </c>
      <c r="F10" s="58">
        <v>447547.49200000003</v>
      </c>
      <c r="G10" s="61">
        <v>10948.796099999998</v>
      </c>
      <c r="H10" s="35"/>
    </row>
    <row r="11" spans="1:8" x14ac:dyDescent="0.25">
      <c r="A11" s="23" t="s">
        <v>4</v>
      </c>
      <c r="B11" s="19" t="s">
        <v>21</v>
      </c>
      <c r="C11" s="58">
        <v>-22550.703380000024</v>
      </c>
      <c r="D11" s="58">
        <v>-170031.36600000004</v>
      </c>
      <c r="E11" s="58">
        <v>-47398.267399999997</v>
      </c>
      <c r="F11" s="58">
        <v>195241.16600000003</v>
      </c>
      <c r="G11" s="61">
        <v>-362.23598000000004</v>
      </c>
      <c r="H11" s="35"/>
    </row>
    <row r="12" spans="1:8" ht="22.5" x14ac:dyDescent="0.25">
      <c r="A12" s="24" t="s">
        <v>5</v>
      </c>
      <c r="B12" s="19" t="s">
        <v>22</v>
      </c>
      <c r="C12" s="58">
        <v>16165499.601</v>
      </c>
      <c r="D12" s="58">
        <v>0</v>
      </c>
      <c r="E12" s="58">
        <v>1827436.6710000001</v>
      </c>
      <c r="F12" s="58">
        <v>9361207.2050000001</v>
      </c>
      <c r="G12" s="61">
        <v>4976855.7249999996</v>
      </c>
      <c r="H12" s="35"/>
    </row>
    <row r="13" spans="1:8" x14ac:dyDescent="0.25">
      <c r="A13" s="23" t="s">
        <v>6</v>
      </c>
      <c r="B13" s="19" t="s">
        <v>23</v>
      </c>
      <c r="C13" s="58">
        <v>9341685.5319999997</v>
      </c>
      <c r="D13" s="58"/>
      <c r="E13" s="59">
        <v>1827436.6710000001</v>
      </c>
      <c r="F13" s="59">
        <v>7514248.8609999996</v>
      </c>
      <c r="G13" s="60">
        <v>0</v>
      </c>
      <c r="H13" s="35"/>
    </row>
    <row r="14" spans="1:8" x14ac:dyDescent="0.25">
      <c r="A14" s="23" t="s">
        <v>7</v>
      </c>
      <c r="B14" s="19" t="s">
        <v>24</v>
      </c>
      <c r="C14" s="58">
        <v>1846958.344</v>
      </c>
      <c r="D14" s="59"/>
      <c r="E14" s="58"/>
      <c r="F14" s="59">
        <v>1846958.344</v>
      </c>
      <c r="G14" s="60">
        <v>0</v>
      </c>
      <c r="H14" s="35"/>
    </row>
    <row r="15" spans="1:8" x14ac:dyDescent="0.25">
      <c r="A15" s="23" t="s">
        <v>8</v>
      </c>
      <c r="B15" s="19" t="s">
        <v>25</v>
      </c>
      <c r="C15" s="58">
        <v>4976855.7249999996</v>
      </c>
      <c r="D15" s="59"/>
      <c r="E15" s="59"/>
      <c r="F15" s="58"/>
      <c r="G15" s="60">
        <v>4976855.7249999996</v>
      </c>
      <c r="H15" s="35"/>
    </row>
    <row r="16" spans="1:8" x14ac:dyDescent="0.25">
      <c r="A16" s="23" t="s">
        <v>9</v>
      </c>
      <c r="B16" s="19" t="s">
        <v>26</v>
      </c>
      <c r="C16" s="58">
        <v>0</v>
      </c>
      <c r="D16" s="59"/>
      <c r="E16" s="59"/>
      <c r="F16" s="59"/>
      <c r="G16" s="61"/>
      <c r="H16" s="35"/>
    </row>
    <row r="17" spans="1:18" x14ac:dyDescent="0.25">
      <c r="A17" s="24" t="s">
        <v>10</v>
      </c>
      <c r="B17" s="20" t="s">
        <v>27</v>
      </c>
      <c r="C17" s="58">
        <f>D17+E17+F17+G17</f>
        <v>13561077.312399998</v>
      </c>
      <c r="D17" s="58">
        <v>4228427.3219999997</v>
      </c>
      <c r="E17" s="58">
        <v>371222.56640000001</v>
      </c>
      <c r="F17" s="58">
        <v>4377930.977</v>
      </c>
      <c r="G17" s="61">
        <v>4583496.4469999997</v>
      </c>
      <c r="H17" s="35"/>
      <c r="I17" s="37"/>
      <c r="K17" s="37"/>
    </row>
    <row r="18" spans="1:18" x14ac:dyDescent="0.25">
      <c r="A18" s="24" t="s">
        <v>11</v>
      </c>
      <c r="B18" s="19" t="s">
        <v>28</v>
      </c>
      <c r="C18" s="58">
        <f>C12</f>
        <v>16165499.601</v>
      </c>
      <c r="D18" s="59">
        <f>C13</f>
        <v>9341685.5319999997</v>
      </c>
      <c r="E18" s="59">
        <f>C14</f>
        <v>1846958.344</v>
      </c>
      <c r="F18" s="59">
        <f>C15</f>
        <v>4976855.7249999996</v>
      </c>
      <c r="G18" s="60">
        <v>0</v>
      </c>
      <c r="H18" s="35"/>
    </row>
    <row r="19" spans="1:18" x14ac:dyDescent="0.25">
      <c r="A19" s="24" t="s">
        <v>12</v>
      </c>
      <c r="B19" s="19" t="s">
        <v>29</v>
      </c>
      <c r="C19" s="58">
        <v>20763.942999999999</v>
      </c>
      <c r="D19" s="59">
        <v>6074.8280000000004</v>
      </c>
      <c r="E19" s="59">
        <v>0</v>
      </c>
      <c r="F19" s="59">
        <v>11176.298000000001</v>
      </c>
      <c r="G19" s="60">
        <v>3512.817</v>
      </c>
      <c r="H19" s="35"/>
    </row>
    <row r="20" spans="1:18" x14ac:dyDescent="0.25">
      <c r="A20" s="24" t="s">
        <v>44</v>
      </c>
      <c r="B20" s="19" t="s">
        <v>30</v>
      </c>
      <c r="C20" s="58">
        <v>1515712.38</v>
      </c>
      <c r="D20" s="59">
        <v>318725.25900000002</v>
      </c>
      <c r="E20" s="59">
        <v>124698.173</v>
      </c>
      <c r="F20" s="59">
        <v>671854.09900000005</v>
      </c>
      <c r="G20" s="60">
        <v>400434.84899999999</v>
      </c>
      <c r="H20" s="35"/>
      <c r="I20" s="37"/>
    </row>
    <row r="21" spans="1:18" x14ac:dyDescent="0.25">
      <c r="A21" s="49" t="s">
        <v>14</v>
      </c>
      <c r="B21" s="50"/>
      <c r="C21" s="50"/>
      <c r="D21" s="50"/>
      <c r="E21" s="50"/>
      <c r="F21" s="50"/>
      <c r="G21" s="51"/>
      <c r="H21" s="35"/>
    </row>
    <row r="22" spans="1:18" x14ac:dyDescent="0.25">
      <c r="A22" s="24" t="s">
        <v>1</v>
      </c>
      <c r="B22" s="19" t="s">
        <v>31</v>
      </c>
      <c r="C22" s="58">
        <v>2143.8902833399998</v>
      </c>
      <c r="D22" s="58">
        <v>1973.1313749999999</v>
      </c>
      <c r="E22" s="58">
        <v>73.132999999999996</v>
      </c>
      <c r="F22" s="58">
        <v>96.102633339999997</v>
      </c>
      <c r="G22" s="61">
        <v>1.5232750000000002</v>
      </c>
      <c r="H22" s="35"/>
      <c r="N22" s="37"/>
      <c r="O22" s="37"/>
      <c r="P22" s="37"/>
      <c r="Q22" s="37"/>
      <c r="R22" s="37"/>
    </row>
    <row r="23" spans="1:18" x14ac:dyDescent="0.25">
      <c r="A23" s="23" t="s">
        <v>2</v>
      </c>
      <c r="B23" s="19" t="s">
        <v>32</v>
      </c>
      <c r="C23" s="58">
        <v>1393.087</v>
      </c>
      <c r="D23" s="59">
        <v>1328.93</v>
      </c>
      <c r="E23" s="59">
        <v>59.356999999999999</v>
      </c>
      <c r="F23" s="59">
        <v>4.8</v>
      </c>
      <c r="G23" s="60">
        <v>0</v>
      </c>
      <c r="H23" s="35"/>
      <c r="N23" s="37"/>
      <c r="O23" s="37"/>
      <c r="P23" s="37"/>
      <c r="Q23" s="37"/>
      <c r="R23" s="37"/>
    </row>
    <row r="24" spans="1:18" x14ac:dyDescent="0.25">
      <c r="A24" s="23" t="s">
        <v>3</v>
      </c>
      <c r="B24" s="19" t="s">
        <v>33</v>
      </c>
      <c r="C24" s="58">
        <v>753.70728334000012</v>
      </c>
      <c r="D24" s="58">
        <v>668.03477499999997</v>
      </c>
      <c r="E24" s="58">
        <v>20.5077</v>
      </c>
      <c r="F24" s="58">
        <v>63.59053334</v>
      </c>
      <c r="G24" s="61">
        <v>1.5742750000000001</v>
      </c>
      <c r="H24" s="35"/>
      <c r="N24" s="37"/>
      <c r="O24" s="37"/>
      <c r="P24" s="37"/>
      <c r="Q24" s="37"/>
      <c r="R24" s="37"/>
    </row>
    <row r="25" spans="1:18" x14ac:dyDescent="0.25">
      <c r="A25" s="23" t="s">
        <v>4</v>
      </c>
      <c r="B25" s="19" t="s">
        <v>34</v>
      </c>
      <c r="C25" s="58">
        <v>-2.9040000000000088</v>
      </c>
      <c r="D25" s="58">
        <v>-23.833400000000005</v>
      </c>
      <c r="E25" s="58">
        <v>-6.7317</v>
      </c>
      <c r="F25" s="58">
        <v>27.712099999999996</v>
      </c>
      <c r="G25" s="61">
        <v>-5.0999999999999997E-2</v>
      </c>
      <c r="H25" s="35"/>
      <c r="N25" s="37"/>
      <c r="O25" s="37"/>
      <c r="P25" s="37"/>
      <c r="Q25" s="37"/>
      <c r="R25" s="37"/>
    </row>
    <row r="26" spans="1:18" ht="22.5" x14ac:dyDescent="0.25">
      <c r="A26" s="24" t="s">
        <v>5</v>
      </c>
      <c r="B26" s="19" t="s">
        <v>35</v>
      </c>
      <c r="C26" s="58">
        <v>2118.8824</v>
      </c>
      <c r="D26" s="58">
        <v>0</v>
      </c>
      <c r="E26" s="58">
        <v>177.042</v>
      </c>
      <c r="F26" s="58">
        <v>1249.3813</v>
      </c>
      <c r="G26" s="61">
        <v>692.45910000000003</v>
      </c>
      <c r="H26" s="35"/>
      <c r="N26" s="37"/>
      <c r="O26" s="37"/>
      <c r="P26" s="37"/>
      <c r="Q26" s="37"/>
      <c r="R26" s="37"/>
    </row>
    <row r="27" spans="1:18" x14ac:dyDescent="0.25">
      <c r="A27" s="23" t="s">
        <v>6</v>
      </c>
      <c r="B27" s="19" t="s">
        <v>36</v>
      </c>
      <c r="C27" s="58">
        <v>1238.0559999999998</v>
      </c>
      <c r="D27" s="58"/>
      <c r="E27" s="59">
        <v>177.042</v>
      </c>
      <c r="F27" s="59">
        <v>1061.0139999999999</v>
      </c>
      <c r="G27" s="60">
        <v>0</v>
      </c>
      <c r="H27" s="35"/>
      <c r="N27" s="37"/>
      <c r="O27" s="37"/>
      <c r="P27" s="37"/>
      <c r="Q27" s="37"/>
      <c r="R27" s="37"/>
    </row>
    <row r="28" spans="1:18" x14ac:dyDescent="0.25">
      <c r="A28" s="23" t="s">
        <v>7</v>
      </c>
      <c r="B28" s="19" t="s">
        <v>37</v>
      </c>
      <c r="C28" s="58">
        <v>188.3673</v>
      </c>
      <c r="D28" s="59"/>
      <c r="E28" s="58"/>
      <c r="F28" s="59">
        <v>188.3673</v>
      </c>
      <c r="G28" s="60">
        <v>0</v>
      </c>
      <c r="H28" s="35"/>
      <c r="N28" s="37"/>
      <c r="O28" s="37"/>
      <c r="P28" s="37"/>
      <c r="Q28" s="37"/>
      <c r="R28" s="37"/>
    </row>
    <row r="29" spans="1:18" x14ac:dyDescent="0.25">
      <c r="A29" s="23" t="s">
        <v>8</v>
      </c>
      <c r="B29" s="19" t="s">
        <v>38</v>
      </c>
      <c r="C29" s="58">
        <v>692.45910000000003</v>
      </c>
      <c r="D29" s="59"/>
      <c r="E29" s="59"/>
      <c r="F29" s="58"/>
      <c r="G29" s="60">
        <v>692.45910000000003</v>
      </c>
      <c r="H29" s="35"/>
      <c r="N29" s="37"/>
      <c r="O29" s="37"/>
      <c r="P29" s="37"/>
      <c r="Q29" s="37"/>
      <c r="R29" s="37"/>
    </row>
    <row r="30" spans="1:18" x14ac:dyDescent="0.25">
      <c r="A30" s="23" t="s">
        <v>9</v>
      </c>
      <c r="B30" s="19" t="s">
        <v>39</v>
      </c>
      <c r="C30" s="58">
        <v>0</v>
      </c>
      <c r="D30" s="59"/>
      <c r="E30" s="59"/>
      <c r="F30" s="59"/>
      <c r="G30" s="61"/>
      <c r="H30" s="35"/>
      <c r="N30" s="37"/>
      <c r="O30" s="37"/>
      <c r="P30" s="37"/>
      <c r="Q30" s="37"/>
      <c r="R30" s="37"/>
    </row>
    <row r="31" spans="1:18" x14ac:dyDescent="0.25">
      <c r="A31" s="24" t="s">
        <v>10</v>
      </c>
      <c r="B31" s="20" t="s">
        <v>40</v>
      </c>
      <c r="C31" s="58">
        <v>1936.7147300000001</v>
      </c>
      <c r="D31" s="58">
        <v>697.45591999999999</v>
      </c>
      <c r="E31" s="58">
        <v>46.159669999999998</v>
      </c>
      <c r="F31" s="58">
        <v>566.05237</v>
      </c>
      <c r="G31" s="61">
        <v>627.04677000000004</v>
      </c>
      <c r="H31" s="35"/>
      <c r="N31" s="37"/>
      <c r="O31" s="37"/>
      <c r="P31" s="37"/>
      <c r="Q31" s="37"/>
      <c r="R31" s="37"/>
    </row>
    <row r="32" spans="1:18" x14ac:dyDescent="0.25">
      <c r="A32" s="24" t="s">
        <v>11</v>
      </c>
      <c r="B32" s="19" t="s">
        <v>41</v>
      </c>
      <c r="C32" s="58">
        <f>C26</f>
        <v>2118.8824</v>
      </c>
      <c r="D32" s="59">
        <f>C27</f>
        <v>1238.0559999999998</v>
      </c>
      <c r="E32" s="59">
        <f>C28</f>
        <v>188.3673</v>
      </c>
      <c r="F32" s="59">
        <f>C29</f>
        <v>692.45910000000003</v>
      </c>
      <c r="G32" s="60">
        <v>0</v>
      </c>
      <c r="H32" s="35"/>
      <c r="N32" s="37"/>
      <c r="O32" s="37"/>
      <c r="P32" s="37"/>
      <c r="Q32" s="37"/>
      <c r="R32" s="37"/>
    </row>
    <row r="33" spans="1:18" x14ac:dyDescent="0.25">
      <c r="A33" s="24" t="s">
        <v>12</v>
      </c>
      <c r="B33" s="19" t="s">
        <v>42</v>
      </c>
      <c r="C33" s="58">
        <v>2.8494000000000002</v>
      </c>
      <c r="D33" s="59">
        <v>0.86639999999999995</v>
      </c>
      <c r="E33" s="59">
        <v>0</v>
      </c>
      <c r="F33" s="59">
        <v>1.5026999999999999</v>
      </c>
      <c r="G33" s="60">
        <v>0.4803</v>
      </c>
      <c r="H33" s="35"/>
      <c r="N33" s="37"/>
      <c r="O33" s="37"/>
      <c r="P33" s="37"/>
      <c r="Q33" s="37"/>
      <c r="R33" s="37"/>
    </row>
    <row r="34" spans="1:18" x14ac:dyDescent="0.25">
      <c r="A34" s="25" t="s">
        <v>13</v>
      </c>
      <c r="B34" s="21" t="s">
        <v>43</v>
      </c>
      <c r="C34" s="62">
        <v>204.32640000000001</v>
      </c>
      <c r="D34" s="63">
        <v>36.753300000000003</v>
      </c>
      <c r="E34" s="63">
        <v>15.648</v>
      </c>
      <c r="F34" s="63">
        <v>85.469499999999996</v>
      </c>
      <c r="G34" s="64">
        <v>66.455600000000004</v>
      </c>
      <c r="H34" s="35"/>
      <c r="I34" s="65"/>
      <c r="N34" s="37"/>
      <c r="O34" s="37"/>
      <c r="P34" s="37"/>
      <c r="Q34" s="37"/>
      <c r="R34" s="37"/>
    </row>
    <row r="37" spans="1:18" x14ac:dyDescent="0.25">
      <c r="C37" s="34"/>
      <c r="D37" s="34"/>
      <c r="E37" s="34"/>
      <c r="F37" s="34"/>
      <c r="G37" s="34"/>
    </row>
    <row r="38" spans="1:18" x14ac:dyDescent="0.25">
      <c r="C38" s="34"/>
      <c r="D38" s="34"/>
      <c r="E38" s="34"/>
      <c r="F38" s="34"/>
      <c r="G38" s="34"/>
    </row>
    <row r="39" spans="1:18" x14ac:dyDescent="0.25">
      <c r="C39" s="34"/>
      <c r="D39" s="34"/>
      <c r="E39" s="34"/>
      <c r="F39" s="34"/>
      <c r="G39" s="34"/>
    </row>
    <row r="40" spans="1:18" x14ac:dyDescent="0.25">
      <c r="C40" s="34"/>
      <c r="D40" s="34"/>
      <c r="E40" s="34"/>
      <c r="F40" s="34"/>
      <c r="G40" s="34"/>
    </row>
    <row r="41" spans="1:18" x14ac:dyDescent="0.25">
      <c r="C41" s="34"/>
      <c r="D41" s="34"/>
      <c r="E41" s="34"/>
      <c r="F41" s="34"/>
      <c r="G41" s="34"/>
    </row>
    <row r="42" spans="1:18" x14ac:dyDescent="0.25">
      <c r="C42" s="34"/>
      <c r="D42" s="34"/>
      <c r="E42" s="34"/>
      <c r="F42" s="34"/>
      <c r="G42" s="34"/>
    </row>
    <row r="43" spans="1:18" x14ac:dyDescent="0.25">
      <c r="C43" s="34"/>
      <c r="D43" s="34"/>
      <c r="E43" s="34"/>
      <c r="F43" s="34"/>
      <c r="G43" s="34"/>
    </row>
    <row r="44" spans="1:18" x14ac:dyDescent="0.25">
      <c r="C44" s="34"/>
      <c r="D44" s="34"/>
      <c r="E44" s="34"/>
      <c r="F44" s="34"/>
      <c r="G44" s="34"/>
    </row>
    <row r="45" spans="1:18" x14ac:dyDescent="0.25">
      <c r="C45" s="34"/>
      <c r="D45" s="34"/>
      <c r="E45" s="34"/>
      <c r="F45" s="34"/>
      <c r="G45" s="34"/>
    </row>
    <row r="46" spans="1:18" x14ac:dyDescent="0.25">
      <c r="C46" s="34"/>
      <c r="D46" s="34"/>
      <c r="E46" s="34"/>
      <c r="F46" s="34"/>
      <c r="G46" s="34"/>
    </row>
    <row r="47" spans="1:18" x14ac:dyDescent="0.25">
      <c r="C47" s="34"/>
      <c r="D47" s="34"/>
      <c r="E47" s="34"/>
      <c r="F47" s="34"/>
      <c r="G47" s="34"/>
    </row>
    <row r="48" spans="1:18" x14ac:dyDescent="0.25">
      <c r="C48" s="34"/>
      <c r="D48" s="34"/>
      <c r="E48" s="34"/>
      <c r="F48" s="34"/>
      <c r="G48" s="34"/>
    </row>
    <row r="49" spans="3:7" x14ac:dyDescent="0.25">
      <c r="C49" s="34"/>
      <c r="D49" s="34"/>
      <c r="E49" s="34"/>
      <c r="F49" s="34"/>
      <c r="G49" s="34"/>
    </row>
    <row r="50" spans="3:7" x14ac:dyDescent="0.25">
      <c r="C50" s="34"/>
      <c r="D50" s="34"/>
      <c r="E50" s="34"/>
      <c r="F50" s="34"/>
      <c r="G50" s="34"/>
    </row>
    <row r="51" spans="3:7" x14ac:dyDescent="0.25">
      <c r="C51" s="34"/>
      <c r="D51" s="34"/>
      <c r="E51" s="34"/>
      <c r="F51" s="34"/>
      <c r="G51" s="34"/>
    </row>
  </sheetData>
  <mergeCells count="6">
    <mergeCell ref="A21:G21"/>
    <mergeCell ref="A4:A5"/>
    <mergeCell ref="B4:B5"/>
    <mergeCell ref="C4:C5"/>
    <mergeCell ref="D4:G4"/>
    <mergeCell ref="A7:G7"/>
  </mergeCells>
  <dataValidations count="1">
    <dataValidation type="decimal" allowBlank="1" showErrorMessage="1" errorTitle="Ошибка" error="Допускается ввод только действительных чисел!" sqref="C8:G20 C22:G3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Ленэнерго</vt:lpstr>
      <vt:lpstr>Санкт-Петербург</vt:lpstr>
      <vt:lpstr>Ленинградская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Анна Александровна</dc:creator>
  <cp:lastModifiedBy>Башмаченкова Марина Александровна</cp:lastModifiedBy>
  <cp:lastPrinted>2021-03-18T13:58:26Z</cp:lastPrinted>
  <dcterms:created xsi:type="dcterms:W3CDTF">2019-03-01T12:36:56Z</dcterms:created>
  <dcterms:modified xsi:type="dcterms:W3CDTF">2023-04-06T09:17:58Z</dcterms:modified>
</cp:coreProperties>
</file>